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Cristina\OneDrive\Documentos\2015\FGRS\Copa Mauá 2015\"/>
    </mc:Choice>
  </mc:AlternateContent>
  <bookViews>
    <workbookView xWindow="180" yWindow="0" windowWidth="19440" windowHeight="15540" tabRatio="675" activeTab="1"/>
  </bookViews>
  <sheets>
    <sheet name="RESULTADOS GERAIS" sheetId="1" r:id="rId1"/>
    <sheet name="IDADE, ENTIDADE, SUBNÍVEL 10" sheetId="13" r:id="rId2"/>
  </sheets>
  <definedNames>
    <definedName name="_4Excel_BuiltIn_Print_Area_1_1">'RESULTADOS GERAIS'!$A$104:$U$174</definedName>
    <definedName name="_xlnm._FilterDatabase" localSheetId="0" hidden="1">'RESULTADOS GERAIS'!$A$28:$U$173</definedName>
    <definedName name="_Toc488209688_9">#REF!</definedName>
    <definedName name="_xlnm.Print_Area" localSheetId="1">'IDADE, ENTIDADE, SUBNÍVEL 10'!$A$1:$N$151</definedName>
    <definedName name="_xlnm.Print_Area" localSheetId="0">'RESULTADOS GERAIS'!$A$28:$U$173</definedName>
    <definedName name="Excel_BuiltIn__FilterDatabase_8">#REF!</definedName>
    <definedName name="Excel_BuiltIn__FilterDatabase_9">#REF!</definedName>
    <definedName name="Excel_BuiltIn_Print_Area_1_1">'RESULTADOS GERAIS'!$A$104:$U$174</definedName>
    <definedName name="Excel_BuiltIn_Print_Area_10">#REF!</definedName>
    <definedName name="Excel_BuiltIn_Print_Area_2_1">#REF!</definedName>
    <definedName name="Excel_BuiltIn_Print_Area_2_1_1">'RESULTADOS GERAIS'!$A$104:$U$174</definedName>
    <definedName name="Excel_BuiltIn_Print_Area_2_1_1_1">'RESULTADOS GERAIS'!#REF!</definedName>
    <definedName name="Excel_BuiltIn_Print_Area_2_1_1_1_1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6_1">#REF!</definedName>
    <definedName name="Excel_BuiltIn_Print_Area_7_1">#REF!</definedName>
    <definedName name="Excel_BuiltIn_Print_Area_8">#REF!</definedName>
  </definedNames>
  <calcPr calcId="152511" calcMode="manual"/>
  <pivotCaches>
    <pivotCache cacheId="0" r:id="rId3"/>
  </pivotCaches>
</workbook>
</file>

<file path=xl/calcChain.xml><?xml version="1.0" encoding="utf-8"?>
<calcChain xmlns="http://schemas.openxmlformats.org/spreadsheetml/2006/main">
  <c r="S48" i="1" l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151" i="1"/>
  <c r="Q6" i="1" l="1"/>
  <c r="Q81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Q80" i="1"/>
  <c r="Q155" i="1"/>
  <c r="Q153" i="1"/>
  <c r="Q154" i="1"/>
  <c r="Q29" i="1"/>
  <c r="Q129" i="1"/>
  <c r="Q141" i="1"/>
  <c r="Q140" i="1"/>
  <c r="Q142" i="1"/>
  <c r="Q128" i="1"/>
  <c r="Q114" i="1"/>
  <c r="Q136" i="1"/>
  <c r="Q137" i="1"/>
  <c r="Q138" i="1"/>
  <c r="Q126" i="1"/>
  <c r="Q39" i="1"/>
  <c r="Q38" i="1"/>
  <c r="Q42" i="1"/>
  <c r="Q36" i="1"/>
  <c r="Q40" i="1"/>
  <c r="Q43" i="1"/>
  <c r="Q44" i="1"/>
  <c r="Q45" i="1"/>
  <c r="Q41" i="1"/>
  <c r="Q37" i="1"/>
  <c r="Q131" i="1"/>
  <c r="Q149" i="1"/>
  <c r="Q135" i="1"/>
  <c r="Q139" i="1"/>
  <c r="Q130" i="1"/>
  <c r="Q125" i="1"/>
  <c r="Q123" i="1"/>
  <c r="Q148" i="1"/>
  <c r="Q144" i="1"/>
  <c r="Q145" i="1"/>
  <c r="Q173" i="1"/>
  <c r="Q171" i="1"/>
  <c r="Q170" i="1"/>
  <c r="Q166" i="1"/>
  <c r="Q169" i="1"/>
  <c r="Q162" i="1"/>
  <c r="Q163" i="1"/>
  <c r="Q165" i="1"/>
  <c r="Q172" i="1"/>
  <c r="Q164" i="1"/>
  <c r="Q119" i="1"/>
  <c r="Q46" i="1"/>
  <c r="Q35" i="1"/>
  <c r="T55" i="1"/>
  <c r="Q55" i="1"/>
  <c r="Q79" i="1"/>
  <c r="Q57" i="1"/>
  <c r="Q66" i="1"/>
  <c r="Q63" i="1"/>
  <c r="Q72" i="1"/>
  <c r="Q68" i="1"/>
  <c r="Q100" i="1"/>
  <c r="Q110" i="1"/>
  <c r="Q52" i="1"/>
  <c r="Q59" i="1"/>
  <c r="Q94" i="1"/>
  <c r="Q87" i="1"/>
  <c r="Q91" i="1"/>
  <c r="Q86" i="1"/>
  <c r="Q84" i="1"/>
  <c r="Q90" i="1"/>
  <c r="Q85" i="1"/>
  <c r="Q93" i="1"/>
  <c r="Q92" i="1"/>
  <c r="Q88" i="1"/>
  <c r="Q89" i="1"/>
  <c r="Q83" i="1"/>
  <c r="Q82" i="1"/>
  <c r="Q95" i="1"/>
  <c r="Q97" i="1"/>
  <c r="Q96" i="1"/>
  <c r="Q98" i="1"/>
  <c r="Q99" i="1"/>
  <c r="Q112" i="1"/>
  <c r="Q101" i="1"/>
  <c r="Q107" i="1"/>
  <c r="Q108" i="1"/>
  <c r="Q103" i="1"/>
  <c r="Q30" i="1"/>
  <c r="Q32" i="1"/>
  <c r="J21" i="1"/>
  <c r="Q78" i="1"/>
  <c r="Q71" i="1"/>
  <c r="Q77" i="1"/>
  <c r="Q65" i="1"/>
  <c r="Q56" i="1"/>
  <c r="Q67" i="1"/>
  <c r="Q58" i="1"/>
  <c r="Q73" i="1"/>
  <c r="Q168" i="1"/>
  <c r="Q167" i="1"/>
  <c r="Q152" i="1"/>
  <c r="Q151" i="1"/>
  <c r="Q75" i="1"/>
  <c r="Q64" i="1"/>
  <c r="Q70" i="1"/>
  <c r="Q48" i="1"/>
  <c r="Q76" i="1"/>
  <c r="Q33" i="1"/>
  <c r="Q31" i="1"/>
  <c r="Q156" i="1"/>
  <c r="Q160" i="1"/>
  <c r="Q161" i="1"/>
  <c r="Q159" i="1"/>
  <c r="Q157" i="1"/>
  <c r="Q158" i="1"/>
  <c r="Q53" i="1"/>
  <c r="Q49" i="1"/>
  <c r="Q51" i="1"/>
  <c r="Q62" i="1"/>
  <c r="Q50" i="1"/>
  <c r="Q60" i="1"/>
  <c r="Q61" i="1"/>
  <c r="Q54" i="1"/>
  <c r="Q69" i="1"/>
  <c r="Q102" i="1"/>
  <c r="Q104" i="1"/>
  <c r="Q105" i="1"/>
  <c r="Q106" i="1"/>
  <c r="Q115" i="1"/>
  <c r="Q117" i="1"/>
  <c r="Q127" i="1"/>
  <c r="Q121" i="1"/>
  <c r="Q124" i="1"/>
  <c r="Q116" i="1"/>
  <c r="Q111" i="1"/>
  <c r="Q113" i="1"/>
  <c r="Q74" i="1"/>
  <c r="Q34" i="1"/>
  <c r="Q47" i="1"/>
  <c r="Q109" i="1"/>
  <c r="Q118" i="1"/>
  <c r="Q120" i="1"/>
  <c r="Q134" i="1"/>
  <c r="Q133" i="1"/>
  <c r="Q132" i="1"/>
  <c r="Q122" i="1"/>
  <c r="Q143" i="1"/>
  <c r="Q147" i="1"/>
  <c r="Q146" i="1"/>
  <c r="Q150" i="1"/>
  <c r="S65" i="1" l="1"/>
  <c r="S69" i="1"/>
  <c r="S73" i="1"/>
  <c r="S77" i="1"/>
  <c r="S101" i="1"/>
  <c r="S162" i="1"/>
  <c r="S66" i="1"/>
  <c r="T66" i="1" s="1"/>
  <c r="S70" i="1"/>
  <c r="T70" i="1" s="1"/>
  <c r="S74" i="1"/>
  <c r="S78" i="1"/>
  <c r="S98" i="1"/>
  <c r="T98" i="1" s="1"/>
  <c r="S102" i="1"/>
  <c r="T102" i="1" s="1"/>
  <c r="S67" i="1"/>
  <c r="S71" i="1"/>
  <c r="T71" i="1" s="1"/>
  <c r="S75" i="1"/>
  <c r="S79" i="1"/>
  <c r="T79" i="1" s="1"/>
  <c r="S99" i="1"/>
  <c r="S68" i="1"/>
  <c r="T68" i="1" s="1"/>
  <c r="S72" i="1"/>
  <c r="S76" i="1"/>
  <c r="T76" i="1" s="1"/>
  <c r="S100" i="1"/>
  <c r="T100" i="1" s="1"/>
  <c r="S108" i="1"/>
  <c r="S152" i="1"/>
  <c r="T72" i="1"/>
  <c r="T53" i="1"/>
  <c r="T52" i="1"/>
  <c r="T151" i="1"/>
  <c r="T61" i="1"/>
  <c r="T74" i="1"/>
  <c r="T49" i="1"/>
  <c r="T60" i="1"/>
  <c r="T54" i="1"/>
  <c r="T57" i="1"/>
  <c r="T56" i="1"/>
  <c r="T62" i="1"/>
  <c r="T48" i="1"/>
  <c r="T69" i="1"/>
  <c r="T58" i="1"/>
  <c r="T162" i="1"/>
  <c r="T50" i="1"/>
  <c r="T51" i="1"/>
  <c r="T64" i="1"/>
  <c r="T63" i="1"/>
  <c r="T59" i="1"/>
  <c r="Q7" i="1"/>
  <c r="T73" i="1"/>
  <c r="T99" i="1"/>
  <c r="T101" i="1"/>
  <c r="T65" i="1"/>
  <c r="T75" i="1"/>
  <c r="T67" i="1"/>
  <c r="T152" i="1"/>
  <c r="T78" i="1"/>
  <c r="S115" i="1" l="1"/>
  <c r="S110" i="1"/>
  <c r="T110" i="1" s="1"/>
  <c r="S46" i="1"/>
  <c r="S105" i="1"/>
  <c r="T105" i="1" s="1"/>
  <c r="S104" i="1"/>
  <c r="S163" i="1"/>
  <c r="S111" i="1"/>
  <c r="T111" i="1" s="1"/>
  <c r="S47" i="1"/>
  <c r="T47" i="1" s="1"/>
  <c r="S106" i="1"/>
  <c r="S165" i="1"/>
  <c r="S116" i="1"/>
  <c r="T116" i="1" s="1"/>
  <c r="S107" i="1"/>
  <c r="T107" i="1" s="1"/>
  <c r="S164" i="1"/>
  <c r="S113" i="1"/>
  <c r="T113" i="1" s="1"/>
  <c r="S128" i="1"/>
  <c r="S112" i="1"/>
  <c r="T112" i="1" s="1"/>
  <c r="S119" i="1"/>
  <c r="S103" i="1"/>
  <c r="T103" i="1" s="1"/>
  <c r="S114" i="1"/>
  <c r="T114" i="1" s="1"/>
  <c r="S109" i="1"/>
  <c r="T109" i="1" s="1"/>
  <c r="T164" i="1"/>
  <c r="Q8" i="1"/>
  <c r="T106" i="1"/>
  <c r="T104" i="1"/>
  <c r="T46" i="1"/>
  <c r="T115" i="1"/>
  <c r="T108" i="1"/>
  <c r="T163" i="1"/>
  <c r="T165" i="1"/>
  <c r="S124" i="1" l="1"/>
  <c r="S170" i="1"/>
  <c r="T170" i="1" s="1"/>
  <c r="S121" i="1"/>
  <c r="T121" i="1" s="1"/>
  <c r="S125" i="1"/>
  <c r="T125" i="1" s="1"/>
  <c r="S166" i="1"/>
  <c r="S126" i="1"/>
  <c r="T126" i="1" s="1"/>
  <c r="S129" i="1"/>
  <c r="S118" i="1"/>
  <c r="T118" i="1" s="1"/>
  <c r="S117" i="1"/>
  <c r="S127" i="1"/>
  <c r="S83" i="1"/>
  <c r="S156" i="1"/>
  <c r="T156" i="1" s="1"/>
  <c r="S130" i="1"/>
  <c r="S38" i="1"/>
  <c r="S123" i="1"/>
  <c r="S122" i="1"/>
  <c r="T122" i="1" s="1"/>
  <c r="S120" i="1"/>
  <c r="T120" i="1" s="1"/>
  <c r="S37" i="1"/>
  <c r="T124" i="1"/>
  <c r="Q9" i="1"/>
  <c r="T166" i="1"/>
  <c r="T128" i="1"/>
  <c r="T123" i="1"/>
  <c r="T129" i="1"/>
  <c r="T119" i="1"/>
  <c r="T127" i="1"/>
  <c r="T117" i="1"/>
  <c r="S142" i="1" l="1"/>
  <c r="S84" i="1"/>
  <c r="S30" i="1"/>
  <c r="S136" i="1"/>
  <c r="T136" i="1" s="1"/>
  <c r="S134" i="1"/>
  <c r="S158" i="1"/>
  <c r="T158" i="1" s="1"/>
  <c r="S167" i="1"/>
  <c r="S169" i="1"/>
  <c r="T169" i="1" s="1"/>
  <c r="S140" i="1"/>
  <c r="S139" i="1"/>
  <c r="S35" i="1"/>
  <c r="S36" i="1"/>
  <c r="T36" i="1" s="1"/>
  <c r="S138" i="1"/>
  <c r="S157" i="1"/>
  <c r="S141" i="1"/>
  <c r="T141" i="1" s="1"/>
  <c r="S168" i="1"/>
  <c r="T168" i="1" s="1"/>
  <c r="S159" i="1"/>
  <c r="S137" i="1"/>
  <c r="T137" i="1" s="1"/>
  <c r="S133" i="1"/>
  <c r="T133" i="1" s="1"/>
  <c r="S132" i="1"/>
  <c r="T132" i="1" s="1"/>
  <c r="S135" i="1"/>
  <c r="T135" i="1" s="1"/>
  <c r="S172" i="1"/>
  <c r="S171" i="1"/>
  <c r="S41" i="1"/>
  <c r="S82" i="1"/>
  <c r="T82" i="1" s="1"/>
  <c r="S131" i="1"/>
  <c r="T131" i="1" s="1"/>
  <c r="T142" i="1"/>
  <c r="T140" i="1"/>
  <c r="T171" i="1"/>
  <c r="T138" i="1"/>
  <c r="T139" i="1"/>
  <c r="T134" i="1"/>
  <c r="Q10" i="1"/>
  <c r="T38" i="1"/>
  <c r="T167" i="1"/>
  <c r="T159" i="1"/>
  <c r="T83" i="1"/>
  <c r="T157" i="1"/>
  <c r="T37" i="1"/>
  <c r="T130" i="1"/>
  <c r="S144" i="1" l="1"/>
  <c r="S31" i="1"/>
  <c r="S40" i="1"/>
  <c r="S143" i="1"/>
  <c r="T143" i="1" s="1"/>
  <c r="S39" i="1"/>
  <c r="S34" i="1"/>
  <c r="T34" i="1" s="1"/>
  <c r="S42" i="1"/>
  <c r="S80" i="1"/>
  <c r="S147" i="1"/>
  <c r="S145" i="1"/>
  <c r="T145" i="1" s="1"/>
  <c r="S153" i="1"/>
  <c r="S154" i="1"/>
  <c r="S86" i="1"/>
  <c r="T35" i="1"/>
  <c r="T144" i="1"/>
  <c r="Q11" i="1"/>
  <c r="T39" i="1"/>
  <c r="T30" i="1"/>
  <c r="T172" i="1"/>
  <c r="T42" i="1"/>
  <c r="T31" i="1"/>
  <c r="T153" i="1"/>
  <c r="T40" i="1"/>
  <c r="T41" i="1"/>
  <c r="T84" i="1"/>
  <c r="S146" i="1" l="1"/>
  <c r="T146" i="1" s="1"/>
  <c r="S92" i="1"/>
  <c r="S43" i="1"/>
  <c r="S85" i="1"/>
  <c r="T85" i="1" s="1"/>
  <c r="S161" i="1"/>
  <c r="T161" i="1" s="1"/>
  <c r="S32" i="1"/>
  <c r="S149" i="1"/>
  <c r="T147" i="1"/>
  <c r="T43" i="1"/>
  <c r="T149" i="1"/>
  <c r="T80" i="1"/>
  <c r="T154" i="1"/>
  <c r="Q12" i="1"/>
  <c r="T86" i="1"/>
  <c r="S90" i="1" l="1"/>
  <c r="T90" i="1" s="1"/>
  <c r="S93" i="1"/>
  <c r="T93" i="1" s="1"/>
  <c r="Q13" i="1"/>
  <c r="T92" i="1"/>
  <c r="T32" i="1"/>
  <c r="Q14" i="1" l="1"/>
  <c r="Q15" i="1" l="1"/>
  <c r="Q16" i="1" l="1"/>
  <c r="Q17" i="1" s="1"/>
  <c r="Q18" i="1" s="1"/>
  <c r="Q19" i="1" s="1"/>
  <c r="Q20" i="1" s="1"/>
  <c r="Q21" i="1" s="1"/>
  <c r="Q22" i="1" s="1"/>
  <c r="S87" i="1" l="1"/>
  <c r="T87" i="1" s="1"/>
  <c r="S95" i="1"/>
  <c r="S33" i="1"/>
  <c r="T33" i="1" s="1"/>
  <c r="S81" i="1"/>
  <c r="T81" i="1" s="1"/>
  <c r="S160" i="1"/>
  <c r="T160" i="1" s="1"/>
  <c r="S148" i="1"/>
  <c r="T148" i="1" s="1"/>
  <c r="S45" i="1"/>
  <c r="S155" i="1"/>
  <c r="T155" i="1" s="1"/>
  <c r="S89" i="1"/>
  <c r="T89" i="1" s="1"/>
  <c r="S97" i="1"/>
  <c r="S29" i="1"/>
  <c r="T29" i="1" s="1"/>
  <c r="S173" i="1"/>
  <c r="T173" i="1" s="1"/>
  <c r="S150" i="1"/>
  <c r="T150" i="1" s="1"/>
  <c r="S88" i="1"/>
  <c r="T88" i="1" s="1"/>
  <c r="S91" i="1"/>
  <c r="T91" i="1" s="1"/>
  <c r="S44" i="1"/>
  <c r="S94" i="1"/>
  <c r="T94" i="1" s="1"/>
  <c r="S96" i="1"/>
  <c r="T45" i="1"/>
  <c r="T44" i="1"/>
  <c r="T96" i="1"/>
  <c r="T95" i="1"/>
  <c r="T97" i="1"/>
</calcChain>
</file>

<file path=xl/comments1.xml><?xml version="1.0" encoding="utf-8"?>
<comments xmlns="http://schemas.openxmlformats.org/spreadsheetml/2006/main">
  <authors>
    <author>Cristina Weigel</author>
  </authors>
  <commentList>
    <comment ref="C78" authorId="0" shapeId="0">
      <text>
        <r>
          <rPr>
            <b/>
            <sz val="16"/>
            <color indexed="81"/>
            <rFont val="Segoe UI"/>
            <family val="2"/>
          </rPr>
          <t>* Preencher com  " 0    0 "  os exercícios INCORRETOS 
* Preencher com "X" os quadros dos ginastas que não competirem 
* Preencher com "X" os quadros em branco quando o ginasta realizou MENOS DE 7 EXERCÍCIOS
* Conferir na planilha "Tabela de pontos" A APROXIMAÇÃO DO LIMITE DO SUBNÍVEL 10 (até 2 ou 3 pontos) e consultar o Diretor de Competição se necessário
* Após completar a Súmula - na aba DADOS: "Atualizar Tudo" para o cálculo automático dos RESULTADOS</t>
        </r>
      </text>
    </comment>
    <comment ref="C89" authorId="0" shapeId="0">
      <text>
        <r>
          <rPr>
            <b/>
            <sz val="16"/>
            <color indexed="81"/>
            <rFont val="Segoe UI"/>
            <family val="2"/>
          </rPr>
          <t>* Preencher com  " 0    0 "  os exercícios INCORRETOS 
* Preencher com "X" os quadros dos ginastas que não competirem 
* Preencher com "X" os quadros em branco quando o ginasta realizou MENOS DE 7 EXERCÍCIOS
* Conferir na planilha "Tabela de pontos" A APROXIMAÇÃO DO LIMITE DO SUBNÍVEL 10 (até 2 ou 3 pontos) e consultar o Diretor de Competição se necessário
* Após completar a Súmula - na aba DADOS: "Atualizar Tudo" para o cálculo automático dos RESULTADOS</t>
        </r>
      </text>
    </comment>
    <comment ref="C168" authorId="0" shapeId="0">
      <text>
        <r>
          <rPr>
            <b/>
            <sz val="16"/>
            <color indexed="81"/>
            <rFont val="Segoe UI"/>
            <family val="2"/>
          </rPr>
          <t>* Preencher com  " 0    0 "  os exercícios INCORRETOS 
* Preencher com "X" os quadros dos ginastas que não competirem 
* Preencher com "X" os quadros em branco quando o ginasta realizou MENOS DE 7 EXERCÍCIOS
* Conferir na planilha "Tabela de pontos" A APROXIMAÇÃO DO LIMITE DO SUBNÍVEL 10 (até 2 ou 3 pontos) e consultar o Diretor de Competição se necessário
* Após completar a Súmula - na aba DADOS: "Atualizar Tudo" para o cálculo automático dos RESULTADOS</t>
        </r>
      </text>
    </comment>
  </commentList>
</comments>
</file>

<file path=xl/sharedStrings.xml><?xml version="1.0" encoding="utf-8"?>
<sst xmlns="http://schemas.openxmlformats.org/spreadsheetml/2006/main" count="1349" uniqueCount="196">
  <si>
    <t>SUBNIVEL</t>
  </si>
  <si>
    <t>PARA ACHAR AUTOMATICO O SUBNIVEL</t>
  </si>
  <si>
    <t>COPIAR ESTA FÓRMULA</t>
  </si>
  <si>
    <t>INSTRUÇÕES DE PREENCHIMENTO</t>
  </si>
  <si>
    <t>Preencher com  " 0    0 "  os exercícios INCORRETOS</t>
  </si>
  <si>
    <t>Preencher com "X" os quadros dos ginastas que não competirem</t>
  </si>
  <si>
    <t>Preencher com "X" os quadros em branco quando o ginasta realizou MENOS DE 7 EXERCÍCIOS</t>
  </si>
  <si>
    <t>Conferir na tabela de pontos A APROXIMAÇÃO DO LIMITE DO SUBNÍVEL 10 (até 2 ou 3 pontos) e consultar o Diretor de Competição</t>
  </si>
  <si>
    <t>Após completar a Súmula - na aba DADOS: "Atualizar Tudo" para o cálculo automático dos RESULTADOS POR IDADE</t>
  </si>
  <si>
    <t>NOME</t>
  </si>
  <si>
    <t>ENTIDADE</t>
  </si>
  <si>
    <t>Pts +</t>
  </si>
  <si>
    <t>Bon</t>
  </si>
  <si>
    <t>TOTAL</t>
  </si>
  <si>
    <t>ANO</t>
  </si>
  <si>
    <t>IDADE</t>
  </si>
  <si>
    <t>SNÍVEL</t>
  </si>
  <si>
    <t>NÍVEL</t>
  </si>
  <si>
    <t>ANNA FLAVIA GOTTEMS</t>
  </si>
  <si>
    <t>MAUÁ</t>
  </si>
  <si>
    <t>LARISSA ROSSI PENHA</t>
  </si>
  <si>
    <t>SABRINA KAFER</t>
  </si>
  <si>
    <t>STEFANIE DAIANE SCHMIDT</t>
  </si>
  <si>
    <t>NATALIA FREY FISCHER</t>
  </si>
  <si>
    <t>NATALIA MOHR</t>
  </si>
  <si>
    <t>JULIANE MACHADO PACHECO</t>
  </si>
  <si>
    <t>PRÉ</t>
  </si>
  <si>
    <t>ANNA CAROLINA DE ARAUJO OLIVEIRA</t>
  </si>
  <si>
    <t>RAFAELA KAERCHER CONDE</t>
  </si>
  <si>
    <t>CECILIA GRAHL COPETTI</t>
  </si>
  <si>
    <t>JULIANA NASCIMENTO BORBA ALVES</t>
  </si>
  <si>
    <t xml:space="preserve">MARTINA DA CAS </t>
  </si>
  <si>
    <t>MILENA MENEZES AREND</t>
  </si>
  <si>
    <t>MELLANY SOARES KULCYNSKI</t>
  </si>
  <si>
    <t>NINA SWAROWSKY MORAES</t>
  </si>
  <si>
    <t>ISADORA HILBIG SOARES</t>
  </si>
  <si>
    <t>2</t>
  </si>
  <si>
    <t>SOPHIA SCHOLZ BOELTER</t>
  </si>
  <si>
    <t>JULIANA LERSCH</t>
  </si>
  <si>
    <t>GABRIELA ELLWANGER</t>
  </si>
  <si>
    <t>GIOVANNA HELENA DA SILVA THIER</t>
  </si>
  <si>
    <t>EDUARDO TAVARES PACHECO</t>
  </si>
  <si>
    <t>LUCAS ARTHUR SCHAEDLER FRITSCH</t>
  </si>
  <si>
    <t>LEONARDO HAMMES WAECHTER</t>
  </si>
  <si>
    <t>THIAGO HENRIQUE SCHMIDT</t>
  </si>
  <si>
    <t>AMIRA ABED</t>
  </si>
  <si>
    <t>GABRIELA SAUER NUNES</t>
  </si>
  <si>
    <t>UNIVATES</t>
  </si>
  <si>
    <t>SOFIA MORAES</t>
  </si>
  <si>
    <t>KAEL ELIAS SILVA</t>
  </si>
  <si>
    <t>LARA KICH PAZETTO</t>
  </si>
  <si>
    <t xml:space="preserve">BEATRIZ CASSOL DA ROSA FLORES DE LIMA </t>
  </si>
  <si>
    <t xml:space="preserve">RAFAELA VASCONCELLOS MARTINS </t>
  </si>
  <si>
    <t xml:space="preserve">JENNIFER DREHER THOMAS </t>
  </si>
  <si>
    <t>MARINA KAHMANN VELAZQUEZ</t>
  </si>
  <si>
    <t>MARIA ISABELLY PIRES LOPES</t>
  </si>
  <si>
    <t>VITORIA PINA TOSTES</t>
  </si>
  <si>
    <t>CEAT</t>
  </si>
  <si>
    <t>LAUREN YANA BEUREN</t>
  </si>
  <si>
    <t>NICOLE FONTANA DOS SANTOS</t>
  </si>
  <si>
    <t>JULIA FONTANA DEXHEIMER</t>
  </si>
  <si>
    <t>ANA CLARA DIEHL</t>
  </si>
  <si>
    <t>ANA PAULA UHRY</t>
  </si>
  <si>
    <t>BRUNO ZIMMER PURPER</t>
  </si>
  <si>
    <t>FERNANDA HOFFMANN</t>
  </si>
  <si>
    <t>ISABELLI DOMINGUES FREITAS</t>
  </si>
  <si>
    <t>MANUELLA STEIL CLOSS</t>
  </si>
  <si>
    <t>RAFAELLA GOULARTE HAUTH</t>
  </si>
  <si>
    <t>CAROLINA KNAK SCHENECKEMBERG</t>
  </si>
  <si>
    <t>RAFAELA DE CASTRO</t>
  </si>
  <si>
    <t>ANTONIA WESCHENFELDER POZZEBON</t>
  </si>
  <si>
    <t>MONIQUE BISCHOFF RASCHEN</t>
  </si>
  <si>
    <t xml:space="preserve">MARIA FERNANDA HARTEL SUSIN </t>
  </si>
  <si>
    <t>GABRIELA SCHAACK LIMA</t>
  </si>
  <si>
    <t>ANA CLARA DOPKE HENN</t>
  </si>
  <si>
    <t>POLIANA CARRA PERCHERON</t>
  </si>
  <si>
    <t>LUISA PIMENTEL MACHADO</t>
  </si>
  <si>
    <t>JUAN OLIVEIRA DOS SANTOS</t>
  </si>
  <si>
    <t>GUSTAVO LUNARDI KUNRATH</t>
  </si>
  <si>
    <t>ARTUR SCHAACK LIMA</t>
  </si>
  <si>
    <t>GABRIEL EDUARDO DOPKE HENN</t>
  </si>
  <si>
    <t xml:space="preserve">MARTIN SCHUNKE KAFER </t>
  </si>
  <si>
    <t>MATHEUS RANGEL DIAS</t>
  </si>
  <si>
    <t>TIAGO GARCIA ROCKENBACH</t>
  </si>
  <si>
    <t>ARTHUR OLIVEIRA LEUSIN</t>
  </si>
  <si>
    <t>HENRIQUE JOCHIMS DETTENBORN</t>
  </si>
  <si>
    <t>ARTHUR LOPES WENDT</t>
  </si>
  <si>
    <t>ENZO N. RUSCHEL</t>
  </si>
  <si>
    <t>IGOR M. GUELSO</t>
  </si>
  <si>
    <t>ISAAC JOSÉ WAGNER MARTINS</t>
  </si>
  <si>
    <t>AUGUSTO SOL HAAS</t>
  </si>
  <si>
    <t>FELIPE DE O. KLOEPFEL</t>
  </si>
  <si>
    <t>MATHEUS FERRI OLIVEIRA</t>
  </si>
  <si>
    <t>ARTHUR HOPPE NEIS</t>
  </si>
  <si>
    <t>KAUA MIGUEL KERN</t>
  </si>
  <si>
    <t>TITO LUCCA OLIVEIRA</t>
  </si>
  <si>
    <t>GABRIEL DICK LOPES</t>
  </si>
  <si>
    <t xml:space="preserve">AUGUSTO VASCONCELLOS MARTINS </t>
  </si>
  <si>
    <t>ANA CLARA FENGLER</t>
  </si>
  <si>
    <t>ERICA LEMES PUNTEL</t>
  </si>
  <si>
    <t xml:space="preserve">MARIAH DOS SANTOS VIANA </t>
  </si>
  <si>
    <t>JULIA CANAVEZZI AREAS DE MARCO</t>
  </si>
  <si>
    <t>MARIA EDUARDA DE SOUZA DONATO</t>
  </si>
  <si>
    <t>LAVINIA AMANDA STERTZ</t>
  </si>
  <si>
    <t>MARTINA COELHO PILAR</t>
  </si>
  <si>
    <t>CAETANO AUGUSTO STERTZ</t>
  </si>
  <si>
    <t>ANA CLARA BIRCK</t>
  </si>
  <si>
    <t>ANA LAURA HEISLER</t>
  </si>
  <si>
    <t>ARTUR UHRY</t>
  </si>
  <si>
    <t>BRUNO BALESTRO</t>
  </si>
  <si>
    <t>DANIELE PROVENSI PINZETTA</t>
  </si>
  <si>
    <t>GABRIEL FELIPE AHNE</t>
  </si>
  <si>
    <t>GUSTAVO DE AMORIM FUCHS</t>
  </si>
  <si>
    <t>ISADORA BUFFON DE SOUZA</t>
  </si>
  <si>
    <t>ISADORA ZANUS</t>
  </si>
  <si>
    <t>FERNANDO HAMMES WAECHTER</t>
  </si>
  <si>
    <t>SANTIAGO WUSCOVI</t>
  </si>
  <si>
    <t>BERNARDO FISCHER KUMM</t>
  </si>
  <si>
    <t xml:space="preserve">JULIA OLIVIA YEO </t>
  </si>
  <si>
    <t>JULIANA HENN DE FREITAS</t>
  </si>
  <si>
    <t>BEATRIZ MAUS HERMES</t>
  </si>
  <si>
    <t xml:space="preserve">EMILY HALMENSCHLAGER PRANKE </t>
  </si>
  <si>
    <t>ISABELLA GABRIEL HILLESHEIM</t>
  </si>
  <si>
    <t>CAMILY WINCK DO NASCIMENTO</t>
  </si>
  <si>
    <t>ANA CAROLINA PEITER</t>
  </si>
  <si>
    <t>1</t>
  </si>
  <si>
    <t>MARIA EDUARDA GOLDMEIER</t>
  </si>
  <si>
    <t>LAURA SALDANHA LOUREIRO</t>
  </si>
  <si>
    <t>M. BÁRBARA</t>
  </si>
  <si>
    <t>MAIARA DO NASCIMENTO</t>
  </si>
  <si>
    <t>ALLANA STERTZ</t>
  </si>
  <si>
    <t>BETINA G. KICKHOFEL</t>
  </si>
  <si>
    <t>LUANA R. DA SILVA</t>
  </si>
  <si>
    <t>MARIA CLARA SEHN PERES</t>
  </si>
  <si>
    <t>BIANCA HEINEN</t>
  </si>
  <si>
    <t>FERNANDA ALMEIDA GLANZEL</t>
  </si>
  <si>
    <t>JÚLIA M. FERREIRA</t>
  </si>
  <si>
    <t>SOPHIA MELCHIOR SEIBERT</t>
  </si>
  <si>
    <t>ALEXANDRE GIEHL FILHO</t>
  </si>
  <si>
    <t>ISADORA MOLZ</t>
  </si>
  <si>
    <t>HENRIQUE HEINEN</t>
  </si>
  <si>
    <t>JOÃO VITOR G. ROCKENBACH</t>
  </si>
  <si>
    <t>JANAÍNA FERRARI BACH TAVARES</t>
  </si>
  <si>
    <t>LAURA HANNA LOHMANN</t>
  </si>
  <si>
    <t>LETICIA MOCELLIN PETRINI</t>
  </si>
  <si>
    <t>LORENZO FICHT PETRINI</t>
  </si>
  <si>
    <t>MARINA LUIZA DUTRA</t>
  </si>
  <si>
    <t>MARTINA GRODERS</t>
  </si>
  <si>
    <t>NICOLE KAMPHORST</t>
  </si>
  <si>
    <t>PEDRO DIAS DE GOMENSORO MALHEIROS</t>
  </si>
  <si>
    <t>TAINÁ SCHEEREN</t>
  </si>
  <si>
    <t>SOFIA SANTOS DE ANDRADE</t>
  </si>
  <si>
    <t>MARIA EDUARDA NYLAND</t>
  </si>
  <si>
    <t>ANA CAROLINA NYLAND</t>
  </si>
  <si>
    <t>EDUARDA LEMES PUNTEL</t>
  </si>
  <si>
    <t>LARA WUSCOVI</t>
  </si>
  <si>
    <t>MARIANA SCHUH DE LIMA</t>
  </si>
  <si>
    <t>CAROLINA LUCCHESE KAMPF</t>
  </si>
  <si>
    <t>OLIVIA FACCIN RUSCHEL</t>
  </si>
  <si>
    <t>WALTER KANNENBERG</t>
  </si>
  <si>
    <t>IAGO BROILO LANGONE</t>
  </si>
  <si>
    <t>JAIME LUIZ CEREZER</t>
  </si>
  <si>
    <t>LARISSA DE MIRANDA HERBERTS</t>
  </si>
  <si>
    <t>CHRISTIANO</t>
  </si>
  <si>
    <t>THAIS MANSKE</t>
  </si>
  <si>
    <t>DAIANA ELISA KRUGER</t>
  </si>
  <si>
    <t>LARISSA BUBLITZ</t>
  </si>
  <si>
    <t>LUCAS ISMAEL WAECHTER</t>
  </si>
  <si>
    <t>GIOVANA DORFEY</t>
  </si>
  <si>
    <t>EMMILY NOGUEIRA</t>
  </si>
  <si>
    <t>LEANDRO FROEMMING</t>
  </si>
  <si>
    <t>ERICA ISADORA DA ROSA GRAMM</t>
  </si>
  <si>
    <t>MAITHE CAROLINA GRESSLER</t>
  </si>
  <si>
    <t>LUANA VARGAS DA SILVA</t>
  </si>
  <si>
    <t>LARA KNAK</t>
  </si>
  <si>
    <t>SOFIA CRISTINA YEO</t>
  </si>
  <si>
    <t>SOFIA GUSSON</t>
  </si>
  <si>
    <t>ISADORA LUISA BARBIAN</t>
  </si>
  <si>
    <t xml:space="preserve">YASMIN GRUNVALD ANDRADE DA SILVA </t>
  </si>
  <si>
    <t>LAURA ROSSI PENHA</t>
  </si>
  <si>
    <t>TIAGO DE MOURA VALIM</t>
  </si>
  <si>
    <t>BERNARDO CERVO RAMPELOTTO</t>
  </si>
  <si>
    <t>ANA CAROLINA PULITA</t>
  </si>
  <si>
    <t>FRANCINE BARTZ WINTERHALTER</t>
  </si>
  <si>
    <t>LUCAS SIMIANER</t>
  </si>
  <si>
    <t>DANIEL DOS SANTOS DOPKE</t>
  </si>
  <si>
    <t xml:space="preserve">GUSTAVO LAUREANO DOS SANTOS </t>
  </si>
  <si>
    <t>IGOR HEINECK OURIQUES</t>
  </si>
  <si>
    <t>-</t>
  </si>
  <si>
    <t>X</t>
  </si>
  <si>
    <t>x</t>
  </si>
  <si>
    <t>ANA JULIA LERSCH</t>
  </si>
  <si>
    <t>3</t>
  </si>
  <si>
    <t>RESULTADOS POR IDADE</t>
  </si>
  <si>
    <t>RESULTADOS POR ENTIDADE</t>
  </si>
  <si>
    <t>SUBNÍVEL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</si>
</sst>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b/>
      <sz val="15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color indexed="81"/>
      <name val="Segoe UI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22"/>
      </top>
      <bottom style="double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/>
    <xf numFmtId="0" fontId="13" fillId="0" borderId="0" xfId="0" applyFont="1"/>
    <xf numFmtId="0" fontId="6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/>
    </xf>
    <xf numFmtId="0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1" fontId="9" fillId="0" borderId="3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4" fillId="4" borderId="0" xfId="0" applyFont="1" applyFill="1" applyBorder="1" applyAlignment="1">
      <alignment horizontal="center"/>
    </xf>
    <xf numFmtId="0" fontId="9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pivotButton="1" applyBorder="1" applyAlignment="1">
      <alignment horizontal="center" vertical="center"/>
    </xf>
    <xf numFmtId="0" fontId="0" fillId="0" borderId="3" xfId="0" pivotButton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3" xfId="0" pivotButton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0" fillId="0" borderId="3" xfId="0" pivotButton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</cellXfs>
  <cellStyles count="79">
    <cellStyle name="Hiperlink" xfId="19" builtinId="8" hidden="1"/>
    <cellStyle name="Hiperlink" xfId="11" builtinId="8" hidden="1"/>
    <cellStyle name="Hiperlink" xfId="5" builtinId="8" hidden="1"/>
    <cellStyle name="Hiperlink" xfId="13" builtinId="8" hidden="1"/>
    <cellStyle name="Hiperlink" xfId="17" builtinId="8" hidden="1"/>
    <cellStyle name="Hiperlink" xfId="7" builtinId="8" hidden="1"/>
    <cellStyle name="Hiperlink" xfId="15" builtinId="8" hidden="1"/>
    <cellStyle name="Hiperlink" xfId="9" builtinId="8" hidden="1"/>
    <cellStyle name="Hiperlink" xfId="31" builtinId="8" hidden="1"/>
    <cellStyle name="Hiperlink" xfId="35" builtinId="8" hidden="1"/>
    <cellStyle name="Hiperlink" xfId="47" builtinId="8" hidden="1"/>
    <cellStyle name="Hiperlink" xfId="49" builtinId="8" hidden="1"/>
    <cellStyle name="Hiperlink" xfId="57" builtinId="8" hidden="1"/>
    <cellStyle name="Hiperlink" xfId="53" builtinId="8" hidden="1"/>
    <cellStyle name="Hiperlink" xfId="29" builtinId="8" hidden="1"/>
    <cellStyle name="Hiperlink" xfId="21" builtinId="8" hidden="1"/>
    <cellStyle name="Hiperlink" xfId="43" builtinId="8" hidden="1"/>
    <cellStyle name="Hiperlink" xfId="33" builtinId="8" hidden="1"/>
    <cellStyle name="Hiperlink" xfId="23" builtinId="8" hidden="1"/>
    <cellStyle name="Hiperlink" xfId="37" builtinId="8" hidden="1"/>
    <cellStyle name="Hiperlink" xfId="51" builtinId="8" hidden="1"/>
    <cellStyle name="Hiperlink" xfId="39" builtinId="8" hidden="1"/>
    <cellStyle name="Hiperlink" xfId="3" builtinId="8" hidden="1"/>
    <cellStyle name="Hiperlink" xfId="25" builtinId="8" hidden="1"/>
    <cellStyle name="Hiperlink" xfId="55" builtinId="8" hidden="1"/>
    <cellStyle name="Hiperlink" xfId="45" builtinId="8" hidden="1"/>
    <cellStyle name="Hiperlink" xfId="59" builtinId="8" hidden="1"/>
    <cellStyle name="Hiperlink" xfId="41" builtinId="8" hidden="1"/>
    <cellStyle name="Hiperlink" xfId="63" builtinId="8" hidden="1"/>
    <cellStyle name="Hiperlink" xfId="75" builtinId="8" hidden="1"/>
    <cellStyle name="Hiperlink" xfId="61" builtinId="8" hidden="1"/>
    <cellStyle name="Hiperlink" xfId="69" builtinId="8" hidden="1"/>
    <cellStyle name="Hiperlink" xfId="27" builtinId="8" hidden="1"/>
    <cellStyle name="Hiperlink" xfId="77" builtinId="8" hidden="1"/>
    <cellStyle name="Hiperlink" xfId="71" builtinId="8" hidden="1"/>
    <cellStyle name="Hiperlink" xfId="67" builtinId="8" hidden="1"/>
    <cellStyle name="Hiperlink" xfId="65" builtinId="8" hidden="1"/>
    <cellStyle name="Hiperlink" xfId="73" builtinId="8" hidden="1"/>
    <cellStyle name="Hiperlink Visitado" xfId="76" builtinId="9" hidden="1"/>
    <cellStyle name="Hiperlink Visitado" xfId="74" builtinId="9" hidden="1"/>
    <cellStyle name="Hiperlink Visitado" xfId="58" builtinId="9" hidden="1"/>
    <cellStyle name="Hiperlink Visitado" xfId="66" builtinId="9" hidden="1"/>
    <cellStyle name="Hiperlink Visitado" xfId="4" builtinId="9" hidden="1"/>
    <cellStyle name="Hiperlink Visitado" xfId="26" builtinId="9" hidden="1"/>
    <cellStyle name="Hiperlink Visitado" xfId="14" builtinId="9" hidden="1"/>
    <cellStyle name="Hiperlink Visitado" xfId="18" builtinId="9" hidden="1"/>
    <cellStyle name="Hiperlink Visitado" xfId="20" builtinId="9" hidden="1"/>
    <cellStyle name="Hiperlink Visitado" xfId="46" builtinId="9" hidden="1"/>
    <cellStyle name="Hiperlink Visitado" xfId="40" builtinId="9" hidden="1"/>
    <cellStyle name="Hiperlink Visitado" xfId="36" builtinId="9" hidden="1"/>
    <cellStyle name="Hiperlink Visitado" xfId="44" builtinId="9" hidden="1"/>
    <cellStyle name="Hiperlink Visitado" xfId="12" builtinId="9" hidden="1"/>
    <cellStyle name="Hiperlink Visitado" xfId="50" builtinId="9" hidden="1"/>
    <cellStyle name="Hiperlink Visitado" xfId="72" builtinId="9" hidden="1"/>
    <cellStyle name="Hiperlink Visitado" xfId="54" builtinId="9" hidden="1"/>
    <cellStyle name="Hiperlink Visitado" xfId="48" builtinId="9" hidden="1"/>
    <cellStyle name="Hiperlink Visitado" xfId="56" builtinId="9" hidden="1"/>
    <cellStyle name="Hiperlink Visitado" xfId="64" builtinId="9" hidden="1"/>
    <cellStyle name="Hiperlink Visitado" xfId="30" builtinId="9" hidden="1"/>
    <cellStyle name="Hiperlink Visitado" xfId="24" builtinId="9" hidden="1"/>
    <cellStyle name="Hiperlink Visitado" xfId="8" builtinId="9" hidden="1"/>
    <cellStyle name="Hiperlink Visitado" xfId="6" builtinId="9" hidden="1"/>
    <cellStyle name="Hiperlink Visitado" xfId="16" builtinId="9" hidden="1"/>
    <cellStyle name="Hiperlink Visitado" xfId="42" builtinId="9" hidden="1"/>
    <cellStyle name="Hiperlink Visitado" xfId="38" builtinId="9" hidden="1"/>
    <cellStyle name="Hiperlink Visitado" xfId="10" builtinId="9" hidden="1"/>
    <cellStyle name="Hiperlink Visitado" xfId="52" builtinId="9" hidden="1"/>
    <cellStyle name="Hiperlink Visitado" xfId="78" builtinId="9" hidden="1"/>
    <cellStyle name="Hiperlink Visitado" xfId="60" builtinId="9" hidden="1"/>
    <cellStyle name="Hiperlink Visitado" xfId="62" builtinId="9" hidden="1"/>
    <cellStyle name="Hiperlink Visitado" xfId="68" builtinId="9" hidden="1"/>
    <cellStyle name="Hiperlink Visitado" xfId="70" builtinId="9" hidden="1"/>
    <cellStyle name="Hiperlink Visitado" xfId="32" builtinId="9" hidden="1"/>
    <cellStyle name="Hiperlink Visitado" xfId="34" builtinId="9" hidden="1"/>
    <cellStyle name="Hiperlink Visitado" xfId="28" builtinId="9" hidden="1"/>
    <cellStyle name="Hiperlink Visitado" xfId="22" builtinId="9" hidden="1"/>
    <cellStyle name="Normal" xfId="0" builtinId="0"/>
    <cellStyle name="Título 1 1" xfId="1"/>
    <cellStyle name="Total" xfId="2" builtinId="25" customBuiltin="1"/>
  </cellStyles>
  <dxfs count="2061"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fill>
        <patternFill patternType="solid">
          <bgColor rgb="FFFFFF00"/>
        </patternFill>
      </fill>
    </dxf>
    <dxf>
      <fill>
        <patternFill>
          <bgColor auto="1"/>
        </patternFill>
      </fill>
    </dxf>
    <dxf>
      <alignment vertical="center" readingOrder="0"/>
    </dxf>
    <dxf>
      <alignment vertical="center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 Services" refreshedDate="42346.793437384258" createdVersion="5" refreshedVersion="6" minRefreshableVersion="3" recordCount="376">
  <cacheSource type="worksheet">
    <worksheetSource ref="A28:U174" sheet="RESULTADOS GERAIS"/>
  </cacheSource>
  <cacheFields count="21">
    <cacheField name="NOME" numFmtId="0">
      <sharedItems containsBlank="1" count="260">
        <s v="ANNA FLAVIA GOTTEMS"/>
        <s v="LARISSA ROSSI PENHA"/>
        <s v="SABRINA KAFER"/>
        <s v="STEFANIE DAIANE SCHMIDT"/>
        <s v="NATALIA FREY FISCHER"/>
        <s v="NATALIA MOHR"/>
        <m/>
        <s v="MESÁRIO:______________________________"/>
        <s v="MANHÃ"/>
        <s v="1º RODÍZIO"/>
        <s v=" "/>
        <s v="SÚMULA"/>
        <s v="EXERCÍCIO"/>
        <s v="NOME"/>
        <s v="JULIANE MACHADO PACHECO"/>
        <s v="ANNA CAROLINA DE ARAUJO OLIVEIRA"/>
        <s v="RAFAELA KAERCHER CONDE"/>
        <s v="CECILIA GRAHL COPETTI"/>
        <s v="JULIANA NASCIMENTO BORBA ALVES"/>
        <s v="MARTINA DA CAS "/>
        <s v="MILENA MENEZES AREND"/>
        <s v="MELLANY SOARES KULCYNSKI"/>
        <s v="NINA SWAROWSKY MORAES"/>
        <s v="2º RODÍZIO"/>
        <s v="ISADORA HILBIG SOARES"/>
        <s v="SOPHIA SCHOLZ BOELTER"/>
        <s v="JULIANA LERSCH"/>
        <s v="GABRIELA ELLWANGER"/>
        <s v="GIOVANNA HELENA DA SILVA THIER"/>
        <s v="EDUARDO TAVARES PACHECO"/>
        <s v="LUCAS ARTHUR SCHAEDLER FRITSCH"/>
        <s v="LEONARDO HAMMES WAECHTER"/>
        <s v="THIAGO HENRIQUE SCHMIDT"/>
        <s v="AMIRA ABED"/>
        <s v="GABRIELA SAUER NUNES"/>
        <s v="SOFIA MORAES"/>
        <s v="KAEL ELIAS SILVA"/>
        <s v="LARA KICH PAZETTO"/>
        <s v="BEATRIZ CASSOL DA ROSA FLORES DE LIMA "/>
        <s v="RAFAELA VASCONCELLOS MARTINS "/>
        <s v="JENNIFER DREHER THOMAS "/>
        <s v="MARINA KAHMANN VELAZQUEZ"/>
        <s v="MARIA ISABELLY PIRES LOPES"/>
        <s v="3º RODÍZIO"/>
        <s v="VITORIA PINA TOSTES"/>
        <s v="LAUREN YANA BEUREN"/>
        <s v="NICOLE FONTANA DOS SANTOS"/>
        <s v="JULIA FONTANA DEXHEIMER"/>
        <s v="ANA CLARA DIEHL"/>
        <s v="ANA PAULA UHRY"/>
        <s v="BRUNO ZIMMER PURPER"/>
        <s v="FERNANDA HOFFMANN"/>
        <s v="ISABELLI DOMINGUES FREITAS"/>
        <s v="MANUELLA STEIL CLOSS"/>
        <s v="RAFAELLA GOULARTE HAUTH"/>
        <s v="CAROLINA KNAK SCHENECKEMBERG"/>
        <s v="RAFAELA DE CASTRO"/>
        <s v="ANTONIA WESCHENFELDER POZZEBON"/>
        <s v="MONIQUE BISCHOFF RASCHEN"/>
        <s v="MARIA FERNANDA HARTEL SUSIN "/>
        <s v="GABRIELA SCHAACK LIMA"/>
        <s v="ANA CLARA DOPKE HENN"/>
        <s v="POLIANA CARRA PERCHERON"/>
        <s v="LUISA PIMENTEL MACHADO"/>
        <s v="JUAN OLIVEIRA DOS SANTOS"/>
        <s v="GUSTAVO LUNARDI KUNRATH"/>
        <s v="ARTUR SCHAACK LIMA"/>
        <s v="GABRIEL EDUARDO DOPKE HENN"/>
        <s v="MARTIN SCHUNKE KAFER "/>
        <s v="MATHEUS RANGEL DIAS"/>
        <s v="TIAGO GARCIA ROCKENBACH"/>
        <s v="ARTHUR OLIVEIRA LEUSIN"/>
        <s v="HENRIQUE JOCHIMS DETTENBORN"/>
        <s v="ARTHUR LOPES WENDT"/>
        <s v="TARDE"/>
        <s v="1º GRUPO"/>
        <s v="ENZO N. RUSCHEL"/>
        <s v="IGOR M. GUELSO"/>
        <s v="ISAAC JOSÉ WAGNER MARTINS"/>
        <s v="AUGUSTO SOL HAAS"/>
        <s v="FELIPE DE O. KLOEPFEL"/>
        <s v="MATHEUS FERRI OLIVEIRA"/>
        <s v="ARTHUR HOPPE NEIS"/>
        <s v="KAUA MIGUEL KERN"/>
        <s v="TITO LUCCA OLIVEIRA"/>
        <s v="GABRIEL DICK LOPES"/>
        <s v="AUGUSTO VASCONCELLOS MARTINS "/>
        <s v="ANA CLARA FENGLER"/>
        <s v="ERICA LEMES PUNTEL"/>
        <s v="MARIAH DOS SANTOS VIANA "/>
        <s v="JULIA CANAVEZZI AREAS DE MARCO"/>
        <s v="MARIA EDUARDA DE SOUZA DONATO"/>
        <s v="LAVINIA AMANDA STERTZ"/>
        <s v="MARTINA COELHO PILAR"/>
        <s v="CAETANO AUGUSTO STERTZ"/>
        <s v="ANA CLARA BIRCK"/>
        <s v="ANA LAURA HEISLER"/>
        <s v="ARTUR UHRY"/>
        <s v="BRUNO BALESTRO"/>
        <s v="DANIELE PROVENSI PINZETTA"/>
        <s v="GABRIEL FELIPE AHNE"/>
        <s v="GUSTAVO DE AMORIM FUCHS"/>
        <s v="ISADORA BUFFON DE SOUZA"/>
        <s v="ISADORA ZANUS"/>
        <s v="FERNANDO HAMMES WAECHTER"/>
        <s v="SANTIAGO WUSCOVI"/>
        <s v="BERNARDO FISCHER KUMM"/>
        <s v="JULIA OLIVIA YEO "/>
        <s v="JULIANA HENN DE FREITAS"/>
        <s v="BEATRIZ MAUS HERMES"/>
        <s v="EMILY HALMENSCHLAGER PRANKE "/>
        <s v="ISABELLA GABRIEL HILLESHEIM"/>
        <s v="CAMILY WINCK DO NASCIMENTO"/>
        <s v="2º GRUPO"/>
        <s v="ANA CAROLINA PEITER"/>
        <s v="MARIA EDUARDA GOLDMEIER"/>
        <s v="LAURA SALDANHA LOUREIRO"/>
        <s v="MAIARA DO NASCIMENTO"/>
        <s v="ALLANA STERTZ"/>
        <s v="BETINA G. KICKHOFEL"/>
        <s v="LUANA R. DA SILVA"/>
        <s v="MARIA CLARA SEHN PERES"/>
        <s v="BIANCA HEINEN"/>
        <s v="FERNANDA ALMEIDA GLANZEL"/>
        <s v="JÚLIA M. FERREIRA"/>
        <s v="SOPHIA MELCHIOR SEIBERT"/>
        <s v="ALEXANDRE GIEHL FILHO"/>
        <s v="ISADORA MOLZ"/>
        <s v="HENRIQUE HEINEN"/>
        <s v="JOÃO VITOR G. ROCKENBACH"/>
        <s v="JANAÍNA FERRARI BACH TAVARES"/>
        <s v="LAURA HANNA LOHMANN"/>
        <s v="LETICIA MOCELLIN PETRINI"/>
        <s v="LORENZO FICHT PETRINI"/>
        <s v="MARINA LUIZA DUTRA"/>
        <s v="MARTINA GRODERS"/>
        <s v="NICOLE KAMPHORST"/>
        <s v="PEDRO DIAS DE GOMENSORO MALHEIROS"/>
        <s v="TAINÁ SCHEEREN"/>
        <s v="SOFIA SANTOS DE ANDRADE"/>
        <s v="MARIA EDUARDA NYLAND"/>
        <s v="ANA CAROLINA NYLAND"/>
        <s v="EDUARDA LEMES PUNTEL"/>
        <s v="LARA WUSCOVI"/>
        <s v="MARIANA SCHUH DE LIMA"/>
        <s v="CAROLINA LUCCHESE KAMPF"/>
        <s v="OLIVIA FACCIN RUSCHEL"/>
        <s v="WALTER KANNENBERG"/>
        <s v="IAGO BROILO LANGONE"/>
        <s v="JAIME LUIZ CEREZER"/>
        <s v="3º GRUPO"/>
        <s v="LARISSA DE MIRANDA HERBERTS"/>
        <s v="THAIS MANSKE"/>
        <s v="DAIANA ELISA KRUGER"/>
        <s v="LARISSA BUBLITZ"/>
        <s v="ANA JULIA LERSCH"/>
        <s v="LUCAS ISMAEL WAECHTER"/>
        <s v="GIOVANA DORFEY"/>
        <s v="EMMILY NOGUEIRA"/>
        <s v="LEANDRO FROEMMING"/>
        <s v="ERICA ISADORA DA ROSA GRAMM"/>
        <s v="MAITHE CAROLINA GRESSLER"/>
        <s v="LUANA VARGAS DA SILVA"/>
        <s v="LARA KNAK"/>
        <s v="SOFIA CRISTINA YEO"/>
        <s v="SOFIA GUSSON"/>
        <s v="ISADORA LUISA BARBIAN"/>
        <s v="YASMIN GRUNVALD ANDRADE DA SILVA "/>
        <s v="LAURA ROSSI PENHA"/>
        <s v="TIAGO DE MOURA VALIM"/>
        <s v="BERNARDO CERVO RAMPELOTTO"/>
        <s v="ANA CAROLINA PULITA"/>
        <s v="FRANCINE BARTZ WINTERHALTER"/>
        <s v="LUCAS SIMIANER"/>
        <s v="DANIEL DOS SANTOS DOPKE"/>
        <s v="GUSTAVO LAUREANO DOS SANTOS "/>
        <s v="IGOR HEINECK OURIQUES"/>
        <s v="ALESSANDRO DAMÁSIO DA SILVA" u="1"/>
        <s v="MORGANA YURE ANDRADES AREND" u="1"/>
        <s v="KARINI DAROIT DOS PASSOS" u="1"/>
        <s v="NADINE W. DA ROSA" u="1"/>
        <s v="HELEN SIMON CAMINI" u="1"/>
        <s v="TAINARA RASCH MARTINS" u="1"/>
        <s v="ISABELLE DALPIAZ" u="1"/>
        <s v="FREDERICO BAUMHARDT JAHN" u="1"/>
        <s v="JULIANA WEBER" u="1"/>
        <s v="KAUANI B. DA LUZ" u="1"/>
        <s v="GIOVANNA KLOECKNER LUZ" u="1"/>
        <s v="ROBERTA TAMARA DA SILVA" u="1"/>
        <s v="ARTHUR JOSÉ TIECHER" u="1"/>
        <s v="THAIS HÜNING" u="1"/>
        <s v="SOPHIA STURMER MALLMANN" u="1"/>
        <s v="KETLIN DE AZEVEDO RIBEIRO" u="1"/>
        <s v="TATIANA GASPAROTTO" u="1"/>
        <s v=" ANA JULIA LERSCH" u="1"/>
        <s v="LUIS EDUARDO RODRIGUES DA SILVA" u="1"/>
        <s v="EDUARDA VALGOI LORENZON" u="1"/>
        <s v="ÉRIKA SCHIMITZ" u="1"/>
        <s v="ANA CLARA SCHNEIDER" u="1"/>
        <s v="ENZO BONI ZAMBIASI" u="1"/>
        <s v="VITÓRIA EDUARDA DA SILVA SANTIN" u="1"/>
        <s v="TAMIRES HÜNING" u="1"/>
        <s v="ALANIS BERTOL" u="1"/>
        <s v="MARIA VITÓRIA FONHAIMPORG" u="1"/>
        <s v="EMILIE VICTORIA OBERBECK" u="1"/>
        <s v="ANDRESSA BIASIBETTI" u="1"/>
        <s v="MIRELA DE CONTO GEANEZINI" u="1"/>
        <s v="NATASCHA RODRIGUES DA SILVA" u="1"/>
        <s v="KAROLINE LUISA KOELZER" u="1"/>
        <s v="MARTINA DE CONTO GEANEZINI" u="1"/>
        <s v="ISABELA WEIGEL GOMES" u="1"/>
        <s v="RAQUEL DA COSTA BRUXEL" u="1"/>
        <s v="GABRIEL GIOVANELLA DIAS" u="1"/>
        <s v="MELISSA TONEZER BIASIBETTI " u="1"/>
        <s v="ANA CAROLINA KIRST" u="1"/>
        <s v="ALESSANDRO ANDRÉ PAOLAZZI DA SILVA" u="1"/>
        <s v="BRUNO DE SOUZA SILVA" u="1"/>
        <s v="LUANA RITIELI DA SILVA" u="1"/>
        <s v="MELISSA VALGOI" u="1"/>
        <s v="VITÓRIA PAOLAZI DA SILVA" u="1"/>
        <s v="DANIELLI MARQUES ESCOBAR" u="1"/>
        <s v="PABLO EMANUEL PIRES MARQUES" u="1"/>
        <s v="CAUÃ RODRIGO KRAMMES DELAZERI" u="1"/>
        <s v="LAURA KIRSTEIN GARCIA" u="1"/>
        <s v="BRUNA  EDUARDA DAMÁSIO" u="1"/>
        <s v="MARLI TEREZINHA WEISSHEIMER" u="1"/>
        <s v="LETÍCIA MOCELLIN PETRINI" u="1"/>
        <s v="FERNANDA POZZEBON" u="1"/>
        <s v="DANIELA OZEKOSKI BLAU" u="1"/>
        <s v="ANTONELA CARNIEL CORDEIRO" u="1"/>
        <s v="EMILI MARTINS PINTO" u="1"/>
        <s v="LUIZA GRAVANA SILVA" u="1"/>
        <s v="LAURA HEBERLE CARDOSO DE SIQUEIRA" u="1"/>
        <s v="LAVÍNEA CARNIEL CORDEIRO " u="1"/>
        <s v="EDUARDA ELIZ MACHADO SILVEIRA" u="1"/>
        <s v="KATIANE DOS SANTOS BATISTA" u="1"/>
        <s v="ALICE BEUREN" u="1"/>
        <s v="HÉCHILY NÍQUEL" u="1"/>
        <s v="MARIA EDUARDA MARTINI" u="1"/>
        <s v="ISADORA UHRY" u="1"/>
        <s v="JOÃO VITOR GARCIA ROCKENBACH" u="1"/>
        <s v="GABRIEL CANSECO HOFF" u="1"/>
        <s v="LUIZA BASSANI KOLING" u="1"/>
        <s v="ÂNGELA VALENTINA BAIOCCO NASCIMENTO" u="1"/>
        <s v="NICOLE BATISTA LENZ" u="1"/>
        <s v="GUSTAVO LAUREANO DOS SANTOS" u="1"/>
        <s v="GEORGIA LOHMANN SULZBACH" u="1"/>
        <s v="SARA SCHNEIDER LIMA" u="1"/>
        <s v="GEOVANA DA SILVA ALVES" u="1"/>
        <s v="GIOVANA PARISE BOZETTI" u="1"/>
        <s v="ANA LUIZA COPAT SILVA" u="1"/>
        <s v="ANA LUÍZA TOMAZI SIQUEIRA" u="1"/>
        <s v="AMANDA CRISTÓFOLI" u="1"/>
        <s v="KÉTLIN VITÓRIA DA COSTA" u="1"/>
        <s v="LAURA SALDANHA LOUREISO" u="1"/>
        <s v="GUSTAVO DE AMORIN FUCKS" u="1"/>
        <s v="HELENA DA SILVA BACKES" u="1"/>
        <s v="KADIANDRINA AMANDA SCHUBERT" u="1"/>
        <s v="SUELEN MENEGUETTI" u="1"/>
        <s v="PAULA FERNANDA S. GUEDES" u="1"/>
      </sharedItems>
    </cacheField>
    <cacheField name="ENTIDADE" numFmtId="0">
      <sharedItems containsBlank="1" count="36">
        <s v="MAUÁ"/>
        <m/>
        <s v="PRÉ-NÍVEL"/>
        <s v="MAUÁ C"/>
        <s v="ENTIDADE"/>
        <s v="NÍVEL 2"/>
        <s v="MAUÁ 2"/>
        <s v="UNIVATES e MAUÁ B"/>
        <s v="UNIVATES"/>
        <s v="CEAT e UNIVATES"/>
        <s v="CEAT"/>
        <s v="MAUÁ A"/>
        <s v="MAUÁ MASC"/>
        <s v="NÍVEL 1"/>
        <s v="MAUÁ B"/>
        <s v="UNIVATES A"/>
        <s v="CEAT e MADRE BÁRBARA"/>
        <s v="M. BÁRBARA"/>
        <s v="MAUÁ E"/>
        <s v="UNIVATES B"/>
        <s v="MAUÁ D"/>
        <s v="CHRISTIANO SMIDT"/>
        <s v="CHRISTIANO"/>
        <s v="MAUÁ F"/>
        <s v="NÍVEL 3"/>
        <s v="CEAT, MAUÁ, UNIVATES"/>
        <s v="UNIVATES C" u="1"/>
        <s v="NOVA BRESCIA B" u="1"/>
        <s v="NOVA BRESCIA C" u="1"/>
        <s v="SMEL A" u="1"/>
        <s v="SMEL B" u="1"/>
        <s v="MADRE BÁRBARA" u="1"/>
        <s v="NOVA BRESCIA" u="1"/>
        <s v="SMEL" u="1"/>
        <s v="NÍVEL 2 e 3" u="1"/>
        <s v="NOVA BRESCIA A" u="1"/>
      </sharedItems>
    </cacheField>
    <cacheField name="Pts +" numFmtId="0">
      <sharedItems containsBlank="1" containsMixedTypes="1" containsNumber="1" containsInteger="1" minValue="0" maxValue="31"/>
    </cacheField>
    <cacheField name="Bon" numFmtId="0">
      <sharedItems containsBlank="1" containsMixedTypes="1" containsNumber="1" containsInteger="1" minValue="-4" maxValue="3"/>
    </cacheField>
    <cacheField name="Pts +2" numFmtId="0">
      <sharedItems containsBlank="1" containsMixedTypes="1" containsNumber="1" containsInteger="1" minValue="0" maxValue="35"/>
    </cacheField>
    <cacheField name="Bon2" numFmtId="0">
      <sharedItems containsBlank="1" containsMixedTypes="1" containsNumber="1" containsInteger="1" minValue="-4" maxValue="3"/>
    </cacheField>
    <cacheField name="Pts +3" numFmtId="0">
      <sharedItems containsBlank="1" containsMixedTypes="1" containsNumber="1" containsInteger="1" minValue="0" maxValue="32"/>
    </cacheField>
    <cacheField name="Bon3" numFmtId="0">
      <sharedItems containsBlank="1" containsMixedTypes="1" containsNumber="1" containsInteger="1" minValue="-4" maxValue="3"/>
    </cacheField>
    <cacheField name="Pts +4" numFmtId="0">
      <sharedItems containsBlank="1" containsMixedTypes="1" containsNumber="1" containsInteger="1" minValue="0" maxValue="35"/>
    </cacheField>
    <cacheField name="Bon4" numFmtId="0">
      <sharedItems containsBlank="1" containsMixedTypes="1" containsNumber="1" containsInteger="1" minValue="-4" maxValue="3"/>
    </cacheField>
    <cacheField name="Pts +5" numFmtId="0">
      <sharedItems containsBlank="1" containsMixedTypes="1" containsNumber="1" containsInteger="1" minValue="0" maxValue="35"/>
    </cacheField>
    <cacheField name="Bon5" numFmtId="0">
      <sharedItems containsBlank="1" containsMixedTypes="1" containsNumber="1" containsInteger="1" minValue="-4" maxValue="3"/>
    </cacheField>
    <cacheField name="Pts +6" numFmtId="0">
      <sharedItems containsBlank="1" containsMixedTypes="1" containsNumber="1" containsInteger="1" minValue="0" maxValue="35"/>
    </cacheField>
    <cacheField name="Bon6" numFmtId="0">
      <sharedItems containsBlank="1" containsMixedTypes="1" containsNumber="1" containsInteger="1" minValue="-6" maxValue="3"/>
    </cacheField>
    <cacheField name="Pts +7" numFmtId="0">
      <sharedItems containsBlank="1" containsMixedTypes="1" containsNumber="1" containsInteger="1" minValue="0" maxValue="35"/>
    </cacheField>
    <cacheField name="Bon7" numFmtId="0">
      <sharedItems containsBlank="1" containsMixedTypes="1" containsNumber="1" containsInteger="1" minValue="-10" maxValue="3"/>
    </cacheField>
    <cacheField name="TOTAL" numFmtId="0">
      <sharedItems containsBlank="1" containsMixedTypes="1" containsNumber="1" containsInteger="1" minValue="0" maxValue="235" count="106">
        <n v="98"/>
        <n v="83"/>
        <n v="0"/>
        <n v="165"/>
        <n v="150"/>
        <m/>
        <s v="TOTAL"/>
        <n v="138"/>
        <n v="170"/>
        <n v="119"/>
        <n v="92"/>
        <n v="122"/>
        <n v="114"/>
        <n v="123"/>
        <n v="154"/>
        <n v="113"/>
        <n v="99"/>
        <n v="94"/>
        <n v="155"/>
        <n v="69"/>
        <n v="147"/>
        <n v="173"/>
        <n v="80"/>
        <n v="75"/>
        <n v="204"/>
        <n v="85"/>
        <n v="160"/>
        <n v="144"/>
        <n v="125"/>
        <n v="42"/>
        <n v="167"/>
        <n v="194"/>
        <n v="152"/>
        <n v="73"/>
        <n v="128"/>
        <n v="118"/>
        <n v="102"/>
        <n v="115"/>
        <n v="77"/>
        <n v="79"/>
        <n v="130"/>
        <n v="126"/>
        <n v="129"/>
        <n v="109"/>
        <n v="60"/>
        <n v="82"/>
        <n v="142"/>
        <n v="137"/>
        <n v="111"/>
        <n v="34"/>
        <n v="41"/>
        <n v="31"/>
        <n v="53"/>
        <n v="51"/>
        <n v="134"/>
        <n v="108"/>
        <n v="117"/>
        <n v="86"/>
        <n v="68"/>
        <n v="66"/>
        <n v="89"/>
        <n v="157"/>
        <n v="132"/>
        <n v="200"/>
        <n v="220"/>
        <n v="112"/>
        <n v="207"/>
        <n v="216"/>
        <n v="202"/>
        <n v="199"/>
        <n v="197"/>
        <n v="45"/>
        <n v="71"/>
        <n v="52"/>
        <n v="70"/>
        <n v="57"/>
        <n v="186"/>
        <n v="184"/>
        <n v="63"/>
        <n v="62"/>
        <n v="55"/>
        <n v="96"/>
        <n v="74"/>
        <n v="107"/>
        <n v="101"/>
        <n v="140"/>
        <n v="221"/>
        <n v="215"/>
        <n v="151"/>
        <n v="88"/>
        <n v="46"/>
        <n v="106"/>
        <n v="133"/>
        <n v="50"/>
        <n v="175"/>
        <n v="187"/>
        <n v="139"/>
        <n v="91"/>
        <n v="72"/>
        <n v="235"/>
        <n v="143"/>
        <n v="172"/>
        <n v="58"/>
        <n v="116"/>
        <n v="104"/>
        <n v="164"/>
      </sharedItems>
    </cacheField>
    <cacheField name="ANO" numFmtId="0">
      <sharedItems containsBlank="1" containsMixedTypes="1" containsNumber="1" containsInteger="1" minValue="1998" maxValue="2010"/>
    </cacheField>
    <cacheField name="IDADE" numFmtId="0">
      <sharedItems containsBlank="1" containsMixedTypes="1" containsNumber="1" containsInteger="1" minValue="4" maxValue="17" count="17">
        <n v="9"/>
        <n v="16"/>
        <n v="17"/>
        <n v="15"/>
        <e v="#N/A"/>
        <m/>
        <s v="IDADE"/>
        <n v="6"/>
        <n v="5"/>
        <n v="12"/>
        <n v="11"/>
        <n v="10"/>
        <n v="8"/>
        <n v="7"/>
        <n v="14"/>
        <n v="13" u="1"/>
        <n v="4" u="1"/>
      </sharedItems>
    </cacheField>
    <cacheField name="SNÍVEL" numFmtId="0">
      <sharedItems containsBlank="1" containsMixedTypes="1" containsNumber="1" containsInteger="1" minValue="2" maxValue="10" count="12">
        <n v="5"/>
        <n v="4"/>
        <e v="#N/A"/>
        <n v="8"/>
        <n v="7"/>
        <m/>
        <s v="SNÍVEL"/>
        <n v="10"/>
        <n v="9"/>
        <n v="3"/>
        <n v="6"/>
        <n v="2"/>
      </sharedItems>
    </cacheField>
    <cacheField name="NÍVEL" numFmtId="0">
      <sharedItems containsBlank="1" containsMixedTypes="1" containsNumber="1" containsInteger="1" minValue="1" maxValue="2" count="8">
        <n v="2"/>
        <m/>
        <s v="NÍVEL"/>
        <s v="PRÉ"/>
        <s v="2"/>
        <n v="1"/>
        <s v="1"/>
        <s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6">
  <r>
    <x v="0"/>
    <x v="0"/>
    <n v="13"/>
    <n v="0"/>
    <n v="15"/>
    <n v="0"/>
    <n v="18"/>
    <n v="2"/>
    <n v="0"/>
    <n v="0"/>
    <n v="19"/>
    <n v="-4"/>
    <n v="26"/>
    <n v="1"/>
    <n v="12"/>
    <n v="-4"/>
    <x v="0"/>
    <n v="2006"/>
    <x v="0"/>
    <x v="0"/>
    <x v="0"/>
  </r>
  <r>
    <x v="1"/>
    <x v="0"/>
    <n v="12"/>
    <n v="0"/>
    <n v="0"/>
    <n v="0"/>
    <n v="11"/>
    <n v="2"/>
    <n v="0"/>
    <n v="0"/>
    <n v="33"/>
    <n v="-2"/>
    <n v="8"/>
    <n v="0"/>
    <n v="18"/>
    <n v="1"/>
    <x v="1"/>
    <n v="2006"/>
    <x v="0"/>
    <x v="1"/>
    <x v="0"/>
  </r>
  <r>
    <x v="2"/>
    <x v="0"/>
    <s v="-"/>
    <s v="-"/>
    <s v="-"/>
    <s v="-"/>
    <s v="-"/>
    <s v="-"/>
    <s v="-"/>
    <s v="-"/>
    <s v="-"/>
    <s v="-"/>
    <s v="-"/>
    <s v="-"/>
    <s v="-"/>
    <s v="-"/>
    <x v="2"/>
    <n v="1999"/>
    <x v="1"/>
    <x v="2"/>
    <x v="0"/>
  </r>
  <r>
    <x v="3"/>
    <x v="0"/>
    <n v="20"/>
    <n v="-2"/>
    <n v="19"/>
    <n v="0"/>
    <n v="21"/>
    <n v="-4"/>
    <n v="24"/>
    <n v="0"/>
    <n v="26"/>
    <n v="1"/>
    <n v="33"/>
    <n v="-4"/>
    <n v="35"/>
    <n v="-4"/>
    <x v="3"/>
    <n v="1998"/>
    <x v="2"/>
    <x v="3"/>
    <x v="0"/>
  </r>
  <r>
    <x v="4"/>
    <x v="0"/>
    <s v="-"/>
    <s v="-"/>
    <s v="-"/>
    <s v="-"/>
    <s v="-"/>
    <s v="-"/>
    <s v="-"/>
    <s v="-"/>
    <s v="-"/>
    <s v="-"/>
    <s v="-"/>
    <s v="-"/>
    <s v="-"/>
    <s v="-"/>
    <x v="2"/>
    <n v="1999"/>
    <x v="1"/>
    <x v="2"/>
    <x v="0"/>
  </r>
  <r>
    <x v="5"/>
    <x v="0"/>
    <n v="12"/>
    <n v="2"/>
    <n v="35"/>
    <n v="-2"/>
    <n v="26"/>
    <n v="0"/>
    <n v="29"/>
    <n v="-4"/>
    <n v="24"/>
    <n v="-4"/>
    <n v="21"/>
    <n v="-5"/>
    <n v="18"/>
    <n v="-2"/>
    <x v="4"/>
    <n v="2000"/>
    <x v="3"/>
    <x v="4"/>
    <x v="0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9"/>
    <x v="1"/>
    <m/>
    <m/>
    <m/>
    <m/>
    <m/>
    <m/>
    <m/>
    <m/>
    <m/>
    <m/>
    <m/>
    <m/>
    <m/>
    <m/>
    <x v="5"/>
    <m/>
    <x v="5"/>
    <x v="5"/>
    <x v="1"/>
  </r>
  <r>
    <x v="10"/>
    <x v="2"/>
    <m/>
    <m/>
    <m/>
    <m/>
    <m/>
    <m/>
    <m/>
    <m/>
    <m/>
    <m/>
    <m/>
    <m/>
    <m/>
    <m/>
    <x v="5"/>
    <m/>
    <x v="5"/>
    <x v="5"/>
    <x v="1"/>
  </r>
  <r>
    <x v="11"/>
    <x v="3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4"/>
    <x v="0"/>
    <s v="-"/>
    <s v="-"/>
    <s v="-"/>
    <s v="-"/>
    <s v="-"/>
    <s v="-"/>
    <s v="-"/>
    <s v="-"/>
    <s v="-"/>
    <s v="-"/>
    <s v="-"/>
    <s v="-"/>
    <s v="-"/>
    <s v="-"/>
    <x v="2"/>
    <n v="2009"/>
    <x v="7"/>
    <x v="2"/>
    <x v="3"/>
  </r>
  <r>
    <x v="15"/>
    <x v="0"/>
    <n v="9"/>
    <n v="0"/>
    <n v="10"/>
    <n v="0"/>
    <n v="11"/>
    <n v="0"/>
    <n v="26"/>
    <n v="0"/>
    <n v="27"/>
    <n v="0"/>
    <n v="32"/>
    <n v="0"/>
    <n v="23"/>
    <n v="0"/>
    <x v="7"/>
    <n v="2009"/>
    <x v="7"/>
    <x v="3"/>
    <x v="3"/>
  </r>
  <r>
    <x v="16"/>
    <x v="0"/>
    <n v="16"/>
    <n v="0"/>
    <n v="18"/>
    <n v="0"/>
    <n v="27"/>
    <n v="0"/>
    <n v="32"/>
    <n v="0"/>
    <n v="28"/>
    <n v="0"/>
    <n v="23"/>
    <n v="0"/>
    <n v="26"/>
    <n v="0"/>
    <x v="8"/>
    <n v="2009"/>
    <x v="7"/>
    <x v="7"/>
    <x v="3"/>
  </r>
  <r>
    <x v="17"/>
    <x v="0"/>
    <n v="0"/>
    <n v="0"/>
    <n v="16"/>
    <n v="0"/>
    <n v="21"/>
    <n v="0"/>
    <n v="27"/>
    <n v="0"/>
    <n v="18"/>
    <n v="0"/>
    <n v="11"/>
    <n v="0"/>
    <n v="26"/>
    <n v="0"/>
    <x v="9"/>
    <n v="2010"/>
    <x v="8"/>
    <x v="4"/>
    <x v="3"/>
  </r>
  <r>
    <x v="18"/>
    <x v="0"/>
    <n v="9"/>
    <n v="0"/>
    <n v="11"/>
    <n v="0"/>
    <n v="23"/>
    <n v="0"/>
    <n v="16"/>
    <n v="0"/>
    <n v="18"/>
    <n v="0"/>
    <n v="0"/>
    <n v="0"/>
    <n v="15"/>
    <n v="0"/>
    <x v="10"/>
    <n v="2009"/>
    <x v="7"/>
    <x v="0"/>
    <x v="3"/>
  </r>
  <r>
    <x v="19"/>
    <x v="0"/>
    <n v="23"/>
    <n v="0"/>
    <n v="11"/>
    <n v="0"/>
    <n v="0"/>
    <n v="0"/>
    <n v="24"/>
    <n v="0"/>
    <n v="16"/>
    <n v="0"/>
    <n v="27"/>
    <n v="0"/>
    <n v="21"/>
    <n v="0"/>
    <x v="11"/>
    <n v="2010"/>
    <x v="8"/>
    <x v="4"/>
    <x v="3"/>
  </r>
  <r>
    <x v="20"/>
    <x v="0"/>
    <n v="23"/>
    <n v="0"/>
    <n v="9"/>
    <n v="0"/>
    <n v="10"/>
    <n v="0"/>
    <n v="11"/>
    <n v="0"/>
    <n v="27"/>
    <n v="0"/>
    <n v="16"/>
    <n v="0"/>
    <n v="18"/>
    <n v="0"/>
    <x v="12"/>
    <n v="2009"/>
    <x v="7"/>
    <x v="4"/>
    <x v="3"/>
  </r>
  <r>
    <x v="21"/>
    <x v="0"/>
    <n v="23"/>
    <n v="0"/>
    <n v="10"/>
    <n v="0"/>
    <n v="11"/>
    <n v="0"/>
    <n v="15"/>
    <n v="0"/>
    <n v="16"/>
    <n v="0"/>
    <n v="21"/>
    <n v="0"/>
    <n v="27"/>
    <n v="0"/>
    <x v="13"/>
    <n v="2010"/>
    <x v="8"/>
    <x v="4"/>
    <x v="3"/>
  </r>
  <r>
    <x v="22"/>
    <x v="0"/>
    <n v="23"/>
    <n v="0"/>
    <n v="27"/>
    <n v="0"/>
    <n v="0"/>
    <n v="0"/>
    <n v="26"/>
    <n v="0"/>
    <n v="18"/>
    <n v="0"/>
    <n v="32"/>
    <n v="0"/>
    <n v="28"/>
    <n v="0"/>
    <x v="14"/>
    <n v="2009"/>
    <x v="7"/>
    <x v="8"/>
    <x v="3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23"/>
    <x v="1"/>
    <m/>
    <m/>
    <m/>
    <m/>
    <m/>
    <m/>
    <m/>
    <m/>
    <m/>
    <m/>
    <m/>
    <m/>
    <m/>
    <m/>
    <x v="5"/>
    <m/>
    <x v="5"/>
    <x v="5"/>
    <x v="1"/>
  </r>
  <r>
    <x v="6"/>
    <x v="5"/>
    <m/>
    <m/>
    <m/>
    <m/>
    <m/>
    <m/>
    <m/>
    <m/>
    <m/>
    <m/>
    <m/>
    <m/>
    <m/>
    <m/>
    <x v="5"/>
    <m/>
    <x v="5"/>
    <x v="5"/>
    <x v="1"/>
  </r>
  <r>
    <x v="11"/>
    <x v="6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24"/>
    <x v="0"/>
    <n v="12"/>
    <n v="1"/>
    <n v="14"/>
    <n v="2"/>
    <n v="0"/>
    <n v="0"/>
    <n v="19"/>
    <n v="-4"/>
    <n v="26"/>
    <n v="0"/>
    <n v="23"/>
    <n v="0"/>
    <n v="18"/>
    <n v="2"/>
    <x v="15"/>
    <n v="2003"/>
    <x v="9"/>
    <x v="0"/>
    <x v="4"/>
  </r>
  <r>
    <x v="25"/>
    <x v="0"/>
    <n v="8"/>
    <n v="0"/>
    <n v="11"/>
    <n v="-2"/>
    <n v="12"/>
    <n v="1"/>
    <n v="14"/>
    <n v="2"/>
    <n v="16"/>
    <n v="2"/>
    <n v="26"/>
    <n v="1"/>
    <n v="18"/>
    <n v="-10"/>
    <x v="16"/>
    <n v="2003"/>
    <x v="9"/>
    <x v="0"/>
    <x v="4"/>
  </r>
  <r>
    <x v="26"/>
    <x v="0"/>
    <s v="-"/>
    <s v="-"/>
    <s v="-"/>
    <s v="-"/>
    <s v="-"/>
    <s v="-"/>
    <s v="-"/>
    <s v="-"/>
    <s v="-"/>
    <s v="-"/>
    <s v="-"/>
    <s v="-"/>
    <s v="-"/>
    <s v="-"/>
    <x v="2"/>
    <n v="2003"/>
    <x v="9"/>
    <x v="2"/>
    <x v="0"/>
  </r>
  <r>
    <x v="27"/>
    <x v="0"/>
    <s v="-"/>
    <s v="-"/>
    <s v="-"/>
    <s v="-"/>
    <s v="-"/>
    <s v="-"/>
    <s v="-"/>
    <s v="-"/>
    <s v="-"/>
    <s v="-"/>
    <s v="-"/>
    <s v="-"/>
    <s v="-"/>
    <s v="-"/>
    <x v="2"/>
    <n v="2003"/>
    <x v="9"/>
    <x v="2"/>
    <x v="0"/>
  </r>
  <r>
    <x v="28"/>
    <x v="0"/>
    <n v="12"/>
    <n v="1"/>
    <n v="11"/>
    <n v="-2"/>
    <n v="16"/>
    <n v="0"/>
    <n v="10"/>
    <n v="-4"/>
    <n v="8"/>
    <n v="-4"/>
    <n v="26"/>
    <n v="1"/>
    <n v="18"/>
    <n v="1"/>
    <x v="17"/>
    <n v="2004"/>
    <x v="10"/>
    <x v="0"/>
    <x v="0"/>
  </r>
  <r>
    <x v="29"/>
    <x v="0"/>
    <n v="16"/>
    <n v="1"/>
    <n v="19"/>
    <n v="-4"/>
    <n v="21"/>
    <n v="0"/>
    <n v="24"/>
    <n v="-4"/>
    <n v="25"/>
    <n v="2"/>
    <n v="26"/>
    <n v="0"/>
    <n v="33"/>
    <n v="-4"/>
    <x v="18"/>
    <n v="2003"/>
    <x v="9"/>
    <x v="4"/>
    <x v="0"/>
  </r>
  <r>
    <x v="30"/>
    <x v="0"/>
    <n v="11"/>
    <n v="-4"/>
    <n v="12"/>
    <n v="1"/>
    <n v="19"/>
    <n v="-4"/>
    <n v="0"/>
    <n v="0"/>
    <n v="8"/>
    <n v="-4"/>
    <n v="14"/>
    <n v="2"/>
    <n v="16"/>
    <n v="-2"/>
    <x v="19"/>
    <n v="2005"/>
    <x v="11"/>
    <x v="9"/>
    <x v="0"/>
  </r>
  <r>
    <x v="31"/>
    <x v="0"/>
    <n v="16"/>
    <n v="1"/>
    <n v="19"/>
    <n v="-2"/>
    <n v="24"/>
    <n v="0"/>
    <n v="26"/>
    <n v="-1"/>
    <n v="33"/>
    <n v="-2"/>
    <n v="14"/>
    <n v="1"/>
    <n v="20"/>
    <n v="-2"/>
    <x v="20"/>
    <n v="2004"/>
    <x v="10"/>
    <x v="4"/>
    <x v="0"/>
  </r>
  <r>
    <x v="32"/>
    <x v="0"/>
    <n v="21"/>
    <n v="-4"/>
    <n v="24"/>
    <n v="1"/>
    <n v="26"/>
    <n v="1"/>
    <n v="33"/>
    <n v="1"/>
    <n v="35"/>
    <n v="0"/>
    <n v="23"/>
    <n v="-6"/>
    <n v="22"/>
    <n v="-4"/>
    <x v="21"/>
    <n v="2003"/>
    <x v="9"/>
    <x v="3"/>
    <x v="0"/>
  </r>
  <r>
    <x v="33"/>
    <x v="0"/>
    <n v="3"/>
    <n v="-3"/>
    <n v="0"/>
    <n v="0"/>
    <n v="11"/>
    <n v="-2"/>
    <n v="12"/>
    <n v="1"/>
    <n v="14"/>
    <n v="2"/>
    <n v="16"/>
    <n v="0"/>
    <n v="26"/>
    <n v="0"/>
    <x v="22"/>
    <n v="2003"/>
    <x v="9"/>
    <x v="1"/>
    <x v="0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23"/>
    <x v="1"/>
    <m/>
    <m/>
    <m/>
    <m/>
    <m/>
    <m/>
    <m/>
    <m/>
    <m/>
    <m/>
    <m/>
    <m/>
    <m/>
    <m/>
    <x v="5"/>
    <m/>
    <x v="5"/>
    <x v="5"/>
    <x v="1"/>
  </r>
  <r>
    <x v="6"/>
    <x v="2"/>
    <m/>
    <m/>
    <m/>
    <m/>
    <m/>
    <m/>
    <m/>
    <m/>
    <m/>
    <m/>
    <m/>
    <m/>
    <m/>
    <m/>
    <x v="5"/>
    <m/>
    <x v="5"/>
    <x v="5"/>
    <x v="1"/>
  </r>
  <r>
    <x v="11"/>
    <x v="7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34"/>
    <x v="8"/>
    <n v="14"/>
    <n v="1"/>
    <n v="17"/>
    <n v="1"/>
    <n v="22"/>
    <n v="1"/>
    <n v="26"/>
    <n v="2"/>
    <n v="18"/>
    <n v="1"/>
    <n v="19"/>
    <n v="2"/>
    <n v="21"/>
    <n v="2"/>
    <x v="20"/>
    <n v="2006"/>
    <x v="0"/>
    <x v="3"/>
    <x v="5"/>
  </r>
  <r>
    <x v="35"/>
    <x v="8"/>
    <n v="3"/>
    <n v="2"/>
    <n v="8"/>
    <n v="0"/>
    <n v="11"/>
    <n v="1"/>
    <n v="14"/>
    <n v="0"/>
    <n v="17"/>
    <n v="0"/>
    <n v="4"/>
    <n v="3"/>
    <n v="10"/>
    <n v="2"/>
    <x v="23"/>
    <n v="2006"/>
    <x v="0"/>
    <x v="1"/>
    <x v="5"/>
  </r>
  <r>
    <x v="36"/>
    <x v="8"/>
    <n v="26"/>
    <m/>
    <n v="34"/>
    <m/>
    <n v="24"/>
    <m/>
    <n v="27"/>
    <m/>
    <n v="30"/>
    <m/>
    <n v="31"/>
    <m/>
    <n v="32"/>
    <m/>
    <x v="24"/>
    <n v="2009"/>
    <x v="7"/>
    <x v="7"/>
    <x v="3"/>
  </r>
  <r>
    <x v="37"/>
    <x v="8"/>
    <n v="9"/>
    <m/>
    <n v="10"/>
    <m/>
    <n v="11"/>
    <m/>
    <n v="13"/>
    <m/>
    <s v="X"/>
    <s v="X"/>
    <n v="15"/>
    <m/>
    <n v="27"/>
    <m/>
    <x v="25"/>
    <n v="2010"/>
    <x v="8"/>
    <x v="0"/>
    <x v="3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23"/>
    <x v="1"/>
    <m/>
    <m/>
    <m/>
    <m/>
    <m/>
    <m/>
    <m/>
    <m/>
    <m/>
    <m/>
    <m/>
    <m/>
    <m/>
    <m/>
    <x v="5"/>
    <m/>
    <x v="5"/>
    <x v="5"/>
    <x v="1"/>
  </r>
  <r>
    <x v="6"/>
    <x v="2"/>
    <m/>
    <m/>
    <m/>
    <m/>
    <m/>
    <m/>
    <m/>
    <m/>
    <m/>
    <m/>
    <m/>
    <m/>
    <m/>
    <m/>
    <x v="5"/>
    <m/>
    <x v="5"/>
    <x v="5"/>
    <x v="1"/>
  </r>
  <r>
    <x v="11"/>
    <x v="7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38"/>
    <x v="0"/>
    <n v="23"/>
    <m/>
    <n v="13"/>
    <m/>
    <n v="18"/>
    <m/>
    <n v="21"/>
    <m/>
    <n v="27"/>
    <m/>
    <n v="32"/>
    <m/>
    <n v="26"/>
    <m/>
    <x v="26"/>
    <n v="2009"/>
    <x v="7"/>
    <x v="8"/>
    <x v="3"/>
  </r>
  <r>
    <x v="39"/>
    <x v="0"/>
    <n v="23"/>
    <m/>
    <n v="16"/>
    <m/>
    <n v="18"/>
    <m/>
    <n v="21"/>
    <m/>
    <n v="27"/>
    <m/>
    <n v="13"/>
    <m/>
    <n v="26"/>
    <m/>
    <x v="27"/>
    <n v="2010"/>
    <x v="8"/>
    <x v="3"/>
    <x v="3"/>
  </r>
  <r>
    <x v="40"/>
    <x v="0"/>
    <n v="23"/>
    <m/>
    <n v="15"/>
    <m/>
    <n v="16"/>
    <m/>
    <n v="21"/>
    <m/>
    <n v="27"/>
    <m/>
    <n v="10"/>
    <m/>
    <n v="13"/>
    <m/>
    <x v="28"/>
    <n v="2009"/>
    <x v="7"/>
    <x v="4"/>
    <x v="3"/>
  </r>
  <r>
    <x v="41"/>
    <x v="0"/>
    <s v="X"/>
    <s v="X"/>
    <s v="X"/>
    <s v="X"/>
    <s v="X"/>
    <s v="X"/>
    <n v="17"/>
    <m/>
    <s v="X"/>
    <s v="X"/>
    <n v="13"/>
    <m/>
    <n v="12"/>
    <m/>
    <x v="29"/>
    <n v="2010"/>
    <x v="8"/>
    <x v="9"/>
    <x v="3"/>
  </r>
  <r>
    <x v="42"/>
    <x v="0"/>
    <n v="23"/>
    <m/>
    <n v="17"/>
    <m/>
    <n v="18"/>
    <m/>
    <n v="24"/>
    <m/>
    <n v="27"/>
    <m/>
    <n v="32"/>
    <m/>
    <n v="26"/>
    <m/>
    <x v="30"/>
    <n v="2009"/>
    <x v="7"/>
    <x v="8"/>
    <x v="3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43"/>
    <x v="1"/>
    <m/>
    <m/>
    <m/>
    <m/>
    <m/>
    <m/>
    <m/>
    <m/>
    <m/>
    <m/>
    <m/>
    <m/>
    <m/>
    <m/>
    <x v="5"/>
    <m/>
    <x v="5"/>
    <x v="5"/>
    <x v="1"/>
  </r>
  <r>
    <x v="6"/>
    <x v="5"/>
    <m/>
    <m/>
    <m/>
    <m/>
    <m/>
    <m/>
    <m/>
    <m/>
    <m/>
    <m/>
    <m/>
    <m/>
    <m/>
    <m/>
    <x v="5"/>
    <m/>
    <x v="5"/>
    <x v="5"/>
    <x v="1"/>
  </r>
  <r>
    <x v="11"/>
    <x v="9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44"/>
    <x v="10"/>
    <n v="21"/>
    <n v="-4"/>
    <n v="24"/>
    <n v="0"/>
    <n v="26"/>
    <n v="3"/>
    <n v="29"/>
    <n v="-4"/>
    <n v="33"/>
    <n v="0"/>
    <n v="34"/>
    <n v="-4"/>
    <n v="35"/>
    <n v="1"/>
    <x v="31"/>
    <n v="2000"/>
    <x v="3"/>
    <x v="8"/>
    <x v="0"/>
  </r>
  <r>
    <x v="45"/>
    <x v="10"/>
    <n v="17"/>
    <n v="-2"/>
    <n v="18"/>
    <n v="0"/>
    <n v="12"/>
    <n v="1"/>
    <n v="14"/>
    <n v="2"/>
    <n v="24"/>
    <n v="0"/>
    <n v="25"/>
    <n v="1"/>
    <n v="26"/>
    <n v="0"/>
    <x v="7"/>
    <n v="2005"/>
    <x v="11"/>
    <x v="4"/>
    <x v="0"/>
  </r>
  <r>
    <x v="46"/>
    <x v="10"/>
    <n v="12"/>
    <n v="2"/>
    <n v="14"/>
    <n v="0"/>
    <n v="19"/>
    <n v="-4"/>
    <n v="24"/>
    <n v="0"/>
    <n v="25"/>
    <n v="1"/>
    <n v="26"/>
    <n v="0"/>
    <n v="33"/>
    <n v="0"/>
    <x v="32"/>
    <n v="2003"/>
    <x v="9"/>
    <x v="4"/>
    <x v="0"/>
  </r>
  <r>
    <x v="47"/>
    <x v="10"/>
    <n v="4"/>
    <n v="-2"/>
    <n v="8"/>
    <n v="-4"/>
    <n v="10"/>
    <n v="-4"/>
    <n v="11"/>
    <n v="-2"/>
    <n v="12"/>
    <n v="0"/>
    <n v="14"/>
    <n v="1"/>
    <n v="24"/>
    <n v="1"/>
    <x v="33"/>
    <n v="2005"/>
    <x v="11"/>
    <x v="1"/>
    <x v="0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43"/>
    <x v="1"/>
    <m/>
    <m/>
    <m/>
    <m/>
    <m/>
    <m/>
    <m/>
    <m/>
    <m/>
    <m/>
    <m/>
    <m/>
    <m/>
    <m/>
    <x v="5"/>
    <m/>
    <x v="5"/>
    <x v="5"/>
    <x v="1"/>
  </r>
  <r>
    <x v="6"/>
    <x v="5"/>
    <m/>
    <m/>
    <m/>
    <m/>
    <m/>
    <m/>
    <m/>
    <m/>
    <m/>
    <m/>
    <m/>
    <m/>
    <m/>
    <m/>
    <x v="5"/>
    <m/>
    <x v="5"/>
    <x v="5"/>
    <x v="1"/>
  </r>
  <r>
    <x v="11"/>
    <x v="9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48"/>
    <x v="8"/>
    <n v="11"/>
    <n v="-2"/>
    <n v="12"/>
    <n v="1"/>
    <n v="14"/>
    <n v="2"/>
    <n v="24"/>
    <n v="1"/>
    <n v="25"/>
    <n v="-2"/>
    <n v="26"/>
    <n v="1"/>
    <n v="19"/>
    <n v="-4"/>
    <x v="34"/>
    <n v="2007"/>
    <x v="12"/>
    <x v="4"/>
    <x v="0"/>
  </r>
  <r>
    <x v="49"/>
    <x v="8"/>
    <n v="8"/>
    <n v="0"/>
    <s v="X"/>
    <s v="X"/>
    <n v="11"/>
    <n v="-2"/>
    <n v="12"/>
    <n v="1"/>
    <n v="16"/>
    <n v="1"/>
    <n v="26"/>
    <n v="-2"/>
    <n v="18"/>
    <n v="-6"/>
    <x v="1"/>
    <n v="2004"/>
    <x v="10"/>
    <x v="1"/>
    <x v="0"/>
  </r>
  <r>
    <x v="50"/>
    <x v="8"/>
    <n v="11"/>
    <n v="0"/>
    <n v="12"/>
    <n v="-2"/>
    <n v="14"/>
    <n v="-3"/>
    <n v="16"/>
    <n v="1"/>
    <n v="24"/>
    <n v="-2"/>
    <n v="26"/>
    <n v="1"/>
    <n v="18"/>
    <n v="2"/>
    <x v="35"/>
    <n v="2004"/>
    <x v="10"/>
    <x v="10"/>
    <x v="0"/>
  </r>
  <r>
    <x v="51"/>
    <x v="8"/>
    <m/>
    <m/>
    <m/>
    <m/>
    <m/>
    <m/>
    <m/>
    <m/>
    <m/>
    <m/>
    <m/>
    <m/>
    <m/>
    <m/>
    <x v="2"/>
    <n v="2006"/>
    <x v="0"/>
    <x v="2"/>
    <x v="0"/>
  </r>
  <r>
    <x v="52"/>
    <x v="8"/>
    <n v="8"/>
    <n v="1"/>
    <n v="10"/>
    <n v="-2"/>
    <n v="11"/>
    <n v="1"/>
    <n v="12"/>
    <n v="1"/>
    <n v="16"/>
    <n v="0"/>
    <n v="26"/>
    <n v="0"/>
    <n v="18"/>
    <n v="0"/>
    <x v="36"/>
    <n v="2006"/>
    <x v="0"/>
    <x v="0"/>
    <x v="0"/>
  </r>
  <r>
    <x v="53"/>
    <x v="8"/>
    <s v="X"/>
    <s v="X"/>
    <n v="12"/>
    <n v="1"/>
    <n v="14"/>
    <n v="3"/>
    <n v="19"/>
    <n v="-4"/>
    <n v="24"/>
    <n v="-2"/>
    <n v="25"/>
    <n v="-4"/>
    <n v="26"/>
    <n v="1"/>
    <x v="37"/>
    <n v="2006"/>
    <x v="0"/>
    <x v="10"/>
    <x v="0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43"/>
    <x v="1"/>
    <m/>
    <m/>
    <m/>
    <m/>
    <m/>
    <m/>
    <m/>
    <m/>
    <m/>
    <m/>
    <m/>
    <m/>
    <m/>
    <m/>
    <x v="5"/>
    <m/>
    <x v="5"/>
    <x v="5"/>
    <x v="1"/>
  </r>
  <r>
    <x v="6"/>
    <x v="2"/>
    <m/>
    <m/>
    <m/>
    <m/>
    <m/>
    <m/>
    <m/>
    <m/>
    <m/>
    <m/>
    <m/>
    <m/>
    <m/>
    <m/>
    <x v="5"/>
    <m/>
    <x v="5"/>
    <x v="5"/>
    <x v="1"/>
  </r>
  <r>
    <x v="11"/>
    <x v="11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54"/>
    <x v="0"/>
    <n v="16"/>
    <n v="0"/>
    <n v="17"/>
    <n v="0"/>
    <n v="21"/>
    <n v="0"/>
    <n v="27"/>
    <n v="0"/>
    <n v="9"/>
    <n v="0"/>
    <n v="11"/>
    <n v="0"/>
    <n v="13"/>
    <n v="0"/>
    <x v="12"/>
    <n v="2010"/>
    <x v="8"/>
    <x v="4"/>
    <x v="3"/>
  </r>
  <r>
    <x v="55"/>
    <x v="0"/>
    <n v="0"/>
    <n v="0"/>
    <n v="15"/>
    <n v="0"/>
    <n v="21"/>
    <n v="0"/>
    <n v="9"/>
    <n v="0"/>
    <n v="13"/>
    <n v="0"/>
    <n v="5"/>
    <n v="0"/>
    <n v="14"/>
    <n v="0"/>
    <x v="38"/>
    <n v="2010"/>
    <x v="8"/>
    <x v="0"/>
    <x v="3"/>
  </r>
  <r>
    <x v="56"/>
    <x v="0"/>
    <n v="5"/>
    <n v="0"/>
    <n v="16"/>
    <n v="0"/>
    <n v="9"/>
    <n v="0"/>
    <n v="10"/>
    <n v="0"/>
    <n v="11"/>
    <n v="0"/>
    <n v="13"/>
    <n v="0"/>
    <n v="15"/>
    <n v="0"/>
    <x v="39"/>
    <n v="2010"/>
    <x v="8"/>
    <x v="0"/>
    <x v="3"/>
  </r>
  <r>
    <x v="57"/>
    <x v="0"/>
    <n v="11"/>
    <n v="0"/>
    <n v="16"/>
    <n v="0"/>
    <n v="18"/>
    <n v="0"/>
    <n v="21"/>
    <n v="0"/>
    <n v="28"/>
    <n v="0"/>
    <n v="23"/>
    <n v="0"/>
    <n v="13"/>
    <n v="0"/>
    <x v="40"/>
    <n v="2010"/>
    <x v="8"/>
    <x v="4"/>
    <x v="3"/>
  </r>
  <r>
    <x v="58"/>
    <x v="0"/>
    <n v="1"/>
    <n v="0"/>
    <n v="5"/>
    <n v="0"/>
    <n v="18"/>
    <n v="0"/>
    <n v="27"/>
    <n v="0"/>
    <n v="6"/>
    <n v="0"/>
    <n v="9"/>
    <n v="0"/>
    <n v="11"/>
    <n v="0"/>
    <x v="38"/>
    <n v="2010"/>
    <x v="8"/>
    <x v="0"/>
    <x v="3"/>
  </r>
  <r>
    <x v="59"/>
    <x v="0"/>
    <n v="16"/>
    <n v="0"/>
    <n v="18"/>
    <n v="0"/>
    <n v="21"/>
    <n v="0"/>
    <n v="27"/>
    <n v="0"/>
    <n v="23"/>
    <n v="0"/>
    <n v="10"/>
    <n v="0"/>
    <n v="11"/>
    <n v="0"/>
    <x v="41"/>
    <n v="2010"/>
    <x v="8"/>
    <x v="4"/>
    <x v="3"/>
  </r>
  <r>
    <x v="60"/>
    <x v="0"/>
    <n v="16"/>
    <n v="0"/>
    <n v="18"/>
    <n v="0"/>
    <n v="21"/>
    <n v="0"/>
    <n v="27"/>
    <n v="0"/>
    <n v="23"/>
    <n v="0"/>
    <n v="13"/>
    <n v="0"/>
    <n v="11"/>
    <n v="0"/>
    <x v="42"/>
    <n v="2010"/>
    <x v="8"/>
    <x v="4"/>
    <x v="3"/>
  </r>
  <r>
    <x v="61"/>
    <x v="0"/>
    <n v="16"/>
    <n v="0"/>
    <n v="18"/>
    <n v="0"/>
    <n v="21"/>
    <n v="0"/>
    <n v="27"/>
    <n v="0"/>
    <n v="23"/>
    <n v="0"/>
    <n v="13"/>
    <n v="0"/>
    <n v="0"/>
    <n v="0"/>
    <x v="35"/>
    <n v="2010"/>
    <x v="8"/>
    <x v="4"/>
    <x v="3"/>
  </r>
  <r>
    <x v="62"/>
    <x v="0"/>
    <n v="15"/>
    <n v="0"/>
    <n v="16"/>
    <n v="0"/>
    <n v="18"/>
    <n v="0"/>
    <n v="27"/>
    <n v="0"/>
    <n v="23"/>
    <n v="0"/>
    <n v="13"/>
    <n v="0"/>
    <n v="11"/>
    <n v="0"/>
    <x v="13"/>
    <n v="2009"/>
    <x v="7"/>
    <x v="4"/>
    <x v="3"/>
  </r>
  <r>
    <x v="63"/>
    <x v="0"/>
    <n v="15"/>
    <n v="2"/>
    <n v="9"/>
    <n v="2"/>
    <n v="14"/>
    <n v="1"/>
    <n v="17"/>
    <n v="1"/>
    <n v="20"/>
    <n v="1"/>
    <n v="13"/>
    <n v="2"/>
    <n v="10"/>
    <n v="2"/>
    <x v="43"/>
    <n v="2009"/>
    <x v="7"/>
    <x v="10"/>
    <x v="5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8"/>
    <x v="1"/>
    <m/>
    <m/>
    <m/>
    <m/>
    <m/>
    <m/>
    <m/>
    <m/>
    <m/>
    <m/>
    <m/>
    <m/>
    <m/>
    <m/>
    <x v="5"/>
    <m/>
    <x v="5"/>
    <x v="5"/>
    <x v="1"/>
  </r>
  <r>
    <x v="43"/>
    <x v="1"/>
    <m/>
    <m/>
    <m/>
    <m/>
    <m/>
    <m/>
    <m/>
    <m/>
    <m/>
    <m/>
    <m/>
    <m/>
    <m/>
    <m/>
    <x v="5"/>
    <m/>
    <x v="5"/>
    <x v="5"/>
    <x v="1"/>
  </r>
  <r>
    <x v="6"/>
    <x v="2"/>
    <m/>
    <m/>
    <m/>
    <m/>
    <m/>
    <m/>
    <m/>
    <m/>
    <m/>
    <m/>
    <m/>
    <m/>
    <m/>
    <m/>
    <x v="5"/>
    <m/>
    <x v="5"/>
    <x v="5"/>
    <x v="1"/>
  </r>
  <r>
    <x v="11"/>
    <x v="12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64"/>
    <x v="0"/>
    <n v="11"/>
    <n v="0"/>
    <n v="13"/>
    <n v="0"/>
    <n v="23"/>
    <n v="0"/>
    <n v="15"/>
    <n v="0"/>
    <n v="18"/>
    <n v="0"/>
    <n v="16"/>
    <n v="0"/>
    <n v="27"/>
    <n v="0"/>
    <x v="13"/>
    <n v="2010"/>
    <x v="8"/>
    <x v="4"/>
    <x v="3"/>
  </r>
  <r>
    <x v="65"/>
    <x v="0"/>
    <n v="13"/>
    <n v="0"/>
    <n v="0"/>
    <n v="0"/>
    <n v="23"/>
    <n v="0"/>
    <n v="0"/>
    <n v="0"/>
    <n v="18"/>
    <n v="0"/>
    <n v="21"/>
    <n v="0"/>
    <n v="27"/>
    <n v="0"/>
    <x v="36"/>
    <n v="2010"/>
    <x v="8"/>
    <x v="10"/>
    <x v="3"/>
  </r>
  <r>
    <x v="66"/>
    <x v="0"/>
    <n v="8"/>
    <n v="0"/>
    <n v="6"/>
    <n v="0"/>
    <n v="9"/>
    <n v="0"/>
    <n v="4"/>
    <n v="0"/>
    <n v="7"/>
    <n v="1"/>
    <n v="11"/>
    <n v="0"/>
    <n v="14"/>
    <n v="0"/>
    <x v="44"/>
    <n v="2008"/>
    <x v="13"/>
    <x v="1"/>
    <x v="5"/>
  </r>
  <r>
    <x v="67"/>
    <x v="0"/>
    <n v="11"/>
    <n v="0"/>
    <n v="0"/>
    <n v="0"/>
    <n v="17"/>
    <n v="0"/>
    <n v="20"/>
    <n v="0"/>
    <n v="6"/>
    <n v="0"/>
    <n v="19"/>
    <n v="0"/>
    <n v="9"/>
    <n v="0"/>
    <x v="45"/>
    <n v="2009"/>
    <x v="7"/>
    <x v="0"/>
    <x v="5"/>
  </r>
  <r>
    <x v="68"/>
    <x v="0"/>
    <n v="13"/>
    <n v="0"/>
    <n v="0"/>
    <n v="0"/>
    <n v="23"/>
    <n v="0"/>
    <n v="21"/>
    <n v="0"/>
    <n v="16"/>
    <n v="0"/>
    <n v="18"/>
    <n v="0"/>
    <n v="27"/>
    <n v="0"/>
    <x v="35"/>
    <n v="2009"/>
    <x v="7"/>
    <x v="4"/>
    <x v="3"/>
  </r>
  <r>
    <x v="69"/>
    <x v="0"/>
    <n v="26"/>
    <n v="0"/>
    <n v="23"/>
    <n v="0"/>
    <n v="16"/>
    <n v="0"/>
    <n v="18"/>
    <n v="0"/>
    <n v="0"/>
    <n v="0"/>
    <n v="27"/>
    <n v="0"/>
    <n v="32"/>
    <n v="0"/>
    <x v="46"/>
    <n v="2009"/>
    <x v="7"/>
    <x v="3"/>
    <x v="3"/>
  </r>
  <r>
    <x v="70"/>
    <x v="0"/>
    <n v="0"/>
    <n v="0"/>
    <n v="23"/>
    <n v="0"/>
    <n v="16"/>
    <n v="0"/>
    <n v="18"/>
    <n v="0"/>
    <n v="21"/>
    <n v="0"/>
    <n v="27"/>
    <n v="0"/>
    <n v="32"/>
    <n v="0"/>
    <x v="47"/>
    <n v="2010"/>
    <x v="8"/>
    <x v="3"/>
    <x v="3"/>
  </r>
  <r>
    <x v="71"/>
    <x v="0"/>
    <n v="13"/>
    <n v="0"/>
    <n v="26"/>
    <n v="0"/>
    <n v="23"/>
    <n v="0"/>
    <n v="15"/>
    <n v="0"/>
    <n v="16"/>
    <n v="0"/>
    <n v="18"/>
    <n v="0"/>
    <n v="0"/>
    <n v="0"/>
    <x v="48"/>
    <n v="2009"/>
    <x v="7"/>
    <x v="10"/>
    <x v="3"/>
  </r>
  <r>
    <x v="72"/>
    <x v="0"/>
    <n v="11"/>
    <n v="0"/>
    <n v="13"/>
    <n v="0"/>
    <n v="26"/>
    <n v="0"/>
    <n v="23"/>
    <n v="0"/>
    <n v="15"/>
    <n v="0"/>
    <n v="16"/>
    <n v="0"/>
    <n v="18"/>
    <n v="0"/>
    <x v="11"/>
    <n v="2010"/>
    <x v="8"/>
    <x v="4"/>
    <x v="3"/>
  </r>
  <r>
    <x v="73"/>
    <x v="0"/>
    <s v="-"/>
    <s v="-"/>
    <s v="-"/>
    <s v="-"/>
    <s v="-"/>
    <s v="-"/>
    <s v="-"/>
    <s v="-"/>
    <s v="-"/>
    <s v="-"/>
    <s v="-"/>
    <s v="-"/>
    <s v="-"/>
    <s v="-"/>
    <x v="2"/>
    <n v="2009"/>
    <x v="7"/>
    <x v="2"/>
    <x v="3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75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4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76"/>
    <x v="0"/>
    <s v="X"/>
    <s v="X"/>
    <n v="6"/>
    <n v="0"/>
    <n v="4"/>
    <n v="1"/>
    <n v="7"/>
    <n v="1"/>
    <n v="10"/>
    <n v="0"/>
    <n v="1"/>
    <n v="1"/>
    <n v="3"/>
    <n v="0"/>
    <x v="49"/>
    <n v="2008"/>
    <x v="13"/>
    <x v="11"/>
    <x v="5"/>
  </r>
  <r>
    <x v="77"/>
    <x v="0"/>
    <n v="2"/>
    <n v="1"/>
    <n v="6"/>
    <n v="0"/>
    <n v="9"/>
    <n v="1"/>
    <n v="4"/>
    <n v="1"/>
    <n v="0"/>
    <n v="0"/>
    <n v="3"/>
    <n v="2"/>
    <n v="11"/>
    <n v="1"/>
    <x v="50"/>
    <n v="2008"/>
    <x v="13"/>
    <x v="9"/>
    <x v="5"/>
  </r>
  <r>
    <x v="78"/>
    <x v="0"/>
    <n v="2"/>
    <n v="0"/>
    <n v="4"/>
    <n v="3"/>
    <n v="13"/>
    <n v="3"/>
    <n v="1"/>
    <n v="2"/>
    <s v="x"/>
    <s v="X"/>
    <n v="3"/>
    <n v="2"/>
    <n v="6"/>
    <n v="2"/>
    <x v="50"/>
    <n v="2008"/>
    <x v="13"/>
    <x v="9"/>
    <x v="5"/>
  </r>
  <r>
    <x v="79"/>
    <x v="0"/>
    <s v="X"/>
    <s v="X"/>
    <s v="X"/>
    <s v="X"/>
    <s v="X"/>
    <s v="X"/>
    <s v="x"/>
    <s v="x"/>
    <s v="x"/>
    <s v="X"/>
    <s v="x"/>
    <s v="x"/>
    <s v="x"/>
    <s v="x"/>
    <x v="2"/>
    <n v="2008"/>
    <x v="13"/>
    <x v="2"/>
    <x v="5"/>
  </r>
  <r>
    <x v="80"/>
    <x v="0"/>
    <n v="2"/>
    <n v="0"/>
    <n v="6"/>
    <n v="1"/>
    <n v="4"/>
    <n v="3"/>
    <n v="7"/>
    <n v="1"/>
    <n v="3"/>
    <n v="2"/>
    <n v="1"/>
    <n v="1"/>
    <s v="x"/>
    <s v="x"/>
    <x v="51"/>
    <n v="2008"/>
    <x v="13"/>
    <x v="11"/>
    <x v="5"/>
  </r>
  <r>
    <x v="81"/>
    <x v="0"/>
    <n v="7"/>
    <n v="2"/>
    <n v="10"/>
    <n v="2"/>
    <n v="9"/>
    <n v="1"/>
    <n v="4"/>
    <n v="3"/>
    <n v="3"/>
    <n v="1"/>
    <n v="11"/>
    <n v="0"/>
    <s v="x"/>
    <s v="x"/>
    <x v="52"/>
    <n v="2008"/>
    <x v="13"/>
    <x v="9"/>
    <x v="5"/>
  </r>
  <r>
    <x v="82"/>
    <x v="0"/>
    <n v="6"/>
    <n v="2"/>
    <n v="5"/>
    <n v="0"/>
    <n v="8"/>
    <n v="2"/>
    <n v="11"/>
    <n v="2"/>
    <n v="4"/>
    <n v="3"/>
    <n v="7"/>
    <n v="1"/>
    <s v="x"/>
    <s v="x"/>
    <x v="53"/>
    <n v="2008"/>
    <x v="13"/>
    <x v="9"/>
    <x v="5"/>
  </r>
  <r>
    <x v="83"/>
    <x v="0"/>
    <n v="2"/>
    <n v="1"/>
    <n v="6"/>
    <n v="2"/>
    <n v="4"/>
    <n v="0"/>
    <n v="7"/>
    <n v="2"/>
    <n v="9"/>
    <n v="2"/>
    <n v="3"/>
    <n v="1"/>
    <n v="11"/>
    <n v="1"/>
    <x v="53"/>
    <n v="2007"/>
    <x v="12"/>
    <x v="9"/>
    <x v="5"/>
  </r>
  <r>
    <x v="84"/>
    <x v="0"/>
    <n v="15"/>
    <n v="2"/>
    <n v="16"/>
    <n v="2"/>
    <n v="17"/>
    <n v="1"/>
    <n v="20"/>
    <n v="0"/>
    <n v="22"/>
    <n v="0"/>
    <n v="18"/>
    <n v="1"/>
    <n v="19"/>
    <n v="1"/>
    <x v="54"/>
    <n v="2007"/>
    <x v="12"/>
    <x v="4"/>
    <x v="5"/>
  </r>
  <r>
    <x v="85"/>
    <x v="0"/>
    <n v="5"/>
    <n v="1"/>
    <n v="4"/>
    <n v="1"/>
    <n v="17"/>
    <n v="1"/>
    <n v="20"/>
    <n v="1"/>
    <n v="22"/>
    <n v="2"/>
    <n v="13"/>
    <n v="2"/>
    <n v="19"/>
    <n v="0"/>
    <x v="55"/>
    <n v="2007"/>
    <x v="12"/>
    <x v="10"/>
    <x v="5"/>
  </r>
  <r>
    <x v="86"/>
    <x v="0"/>
    <n v="13"/>
    <n v="2"/>
    <n v="10"/>
    <n v="3"/>
    <n v="11"/>
    <n v="1"/>
    <n v="22"/>
    <n v="1"/>
    <n v="20"/>
    <n v="1"/>
    <n v="17"/>
    <n v="1"/>
    <n v="14"/>
    <n v="1"/>
    <x v="56"/>
    <n v="2007"/>
    <x v="12"/>
    <x v="10"/>
    <x v="5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75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3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87"/>
    <x v="0"/>
    <s v="-"/>
    <s v="-"/>
    <s v="-"/>
    <s v="-"/>
    <s v="-"/>
    <s v="-"/>
    <s v="-"/>
    <s v="-"/>
    <s v="-"/>
    <s v="-"/>
    <s v="-"/>
    <s v="-"/>
    <s v="-"/>
    <s v="-"/>
    <x v="2"/>
    <n v="2008"/>
    <x v="13"/>
    <x v="2"/>
    <x v="5"/>
  </r>
  <r>
    <x v="88"/>
    <x v="0"/>
    <n v="7"/>
    <n v="3"/>
    <n v="9"/>
    <n v="2"/>
    <n v="10"/>
    <n v="1"/>
    <n v="19"/>
    <n v="1"/>
    <n v="11"/>
    <n v="0"/>
    <n v="14"/>
    <n v="2"/>
    <n v="17"/>
    <n v="2"/>
    <x v="0"/>
    <n v="2009"/>
    <x v="7"/>
    <x v="10"/>
    <x v="5"/>
  </r>
  <r>
    <x v="89"/>
    <x v="0"/>
    <n v="10"/>
    <n v="2"/>
    <n v="0"/>
    <n v="0"/>
    <n v="19"/>
    <n v="2"/>
    <n v="11"/>
    <n v="1"/>
    <n v="14"/>
    <n v="1"/>
    <n v="17"/>
    <n v="2"/>
    <n v="6"/>
    <n v="1"/>
    <x v="57"/>
    <n v="2008"/>
    <x v="13"/>
    <x v="0"/>
    <x v="5"/>
  </r>
  <r>
    <x v="90"/>
    <x v="0"/>
    <n v="4"/>
    <n v="0"/>
    <n v="7"/>
    <n v="2"/>
    <n v="9"/>
    <n v="0"/>
    <n v="8"/>
    <n v="1"/>
    <n v="14"/>
    <n v="0"/>
    <n v="17"/>
    <n v="0"/>
    <n v="6"/>
    <n v="0"/>
    <x v="58"/>
    <n v="2009"/>
    <x v="7"/>
    <x v="1"/>
    <x v="5"/>
  </r>
  <r>
    <x v="91"/>
    <x v="0"/>
    <n v="7"/>
    <n v="3"/>
    <n v="9"/>
    <n v="1"/>
    <n v="3"/>
    <n v="1"/>
    <n v="0"/>
    <n v="0"/>
    <n v="17"/>
    <n v="0"/>
    <n v="2"/>
    <n v="0"/>
    <n v="6"/>
    <n v="2"/>
    <x v="53"/>
    <n v="2009"/>
    <x v="7"/>
    <x v="9"/>
    <x v="5"/>
  </r>
  <r>
    <x v="92"/>
    <x v="0"/>
    <n v="7"/>
    <n v="2"/>
    <n v="9"/>
    <n v="2"/>
    <n v="10"/>
    <n v="2"/>
    <n v="4"/>
    <n v="0"/>
    <n v="11"/>
    <n v="0"/>
    <n v="14"/>
    <n v="0"/>
    <n v="5"/>
    <n v="0"/>
    <x v="59"/>
    <n v="2008"/>
    <x v="13"/>
    <x v="1"/>
    <x v="5"/>
  </r>
  <r>
    <x v="93"/>
    <x v="0"/>
    <n v="7"/>
    <n v="2"/>
    <n v="9"/>
    <n v="1"/>
    <n v="10"/>
    <n v="1"/>
    <n v="13"/>
    <n v="0"/>
    <n v="19"/>
    <n v="1"/>
    <n v="11"/>
    <n v="1"/>
    <n v="14"/>
    <n v="0"/>
    <x v="60"/>
    <n v="2008"/>
    <x v="13"/>
    <x v="0"/>
    <x v="5"/>
  </r>
  <r>
    <x v="94"/>
    <x v="0"/>
    <n v="18"/>
    <n v="0"/>
    <n v="21"/>
    <n v="0"/>
    <n v="27"/>
    <n v="0"/>
    <n v="13"/>
    <n v="0"/>
    <n v="26"/>
    <n v="0"/>
    <n v="29"/>
    <n v="0"/>
    <n v="23"/>
    <n v="0"/>
    <x v="61"/>
    <n v="2009"/>
    <x v="7"/>
    <x v="8"/>
    <x v="3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75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5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95"/>
    <x v="8"/>
    <n v="14"/>
    <n v="2"/>
    <n v="17"/>
    <n v="1"/>
    <n v="22"/>
    <n v="1"/>
    <n v="28"/>
    <n v="0"/>
    <n v="9"/>
    <n v="2"/>
    <n v="10"/>
    <n v="3"/>
    <n v="19"/>
    <n v="2"/>
    <x v="40"/>
    <n v="2006"/>
    <x v="0"/>
    <x v="4"/>
    <x v="5"/>
  </r>
  <r>
    <x v="96"/>
    <x v="8"/>
    <n v="14"/>
    <n v="2"/>
    <n v="17"/>
    <n v="2"/>
    <n v="22"/>
    <n v="0"/>
    <n v="28"/>
    <n v="2"/>
    <n v="9"/>
    <n v="2"/>
    <n v="10"/>
    <n v="3"/>
    <n v="19"/>
    <n v="2"/>
    <x v="62"/>
    <n v="2007"/>
    <x v="12"/>
    <x v="4"/>
    <x v="5"/>
  </r>
  <r>
    <x v="97"/>
    <x v="8"/>
    <n v="22"/>
    <n v="2"/>
    <n v="28"/>
    <n v="3"/>
    <n v="31"/>
    <n v="2"/>
    <n v="32"/>
    <n v="2"/>
    <n v="35"/>
    <n v="0"/>
    <n v="19"/>
    <n v="2"/>
    <n v="21"/>
    <n v="1"/>
    <x v="63"/>
    <n v="2006"/>
    <x v="0"/>
    <x v="7"/>
    <x v="5"/>
  </r>
  <r>
    <x v="98"/>
    <x v="8"/>
    <n v="8"/>
    <n v="2"/>
    <n v="11"/>
    <n v="1"/>
    <n v="14"/>
    <n v="0"/>
    <n v="17"/>
    <n v="2"/>
    <n v="7"/>
    <n v="1"/>
    <n v="9"/>
    <n v="1"/>
    <n v="10"/>
    <n v="2"/>
    <x v="25"/>
    <n v="2005"/>
    <x v="11"/>
    <x v="1"/>
    <x v="5"/>
  </r>
  <r>
    <x v="99"/>
    <x v="8"/>
    <n v="25"/>
    <n v="2"/>
    <n v="26"/>
    <n v="2"/>
    <n v="28"/>
    <n v="3"/>
    <n v="30"/>
    <n v="1"/>
    <n v="31"/>
    <n v="2"/>
    <n v="32"/>
    <n v="2"/>
    <n v="35"/>
    <n v="1"/>
    <x v="64"/>
    <n v="2007"/>
    <x v="12"/>
    <x v="7"/>
    <x v="5"/>
  </r>
  <r>
    <x v="100"/>
    <x v="8"/>
    <n v="11"/>
    <n v="2"/>
    <n v="14"/>
    <n v="1"/>
    <n v="17"/>
    <n v="1"/>
    <n v="22"/>
    <n v="1"/>
    <n v="10"/>
    <n v="3"/>
    <n v="9"/>
    <n v="2"/>
    <n v="19"/>
    <n v="1"/>
    <x v="15"/>
    <n v="2007"/>
    <x v="12"/>
    <x v="10"/>
    <x v="5"/>
  </r>
  <r>
    <x v="101"/>
    <x v="8"/>
    <n v="11"/>
    <n v="0"/>
    <n v="14"/>
    <n v="2"/>
    <n v="17"/>
    <n v="1"/>
    <n v="22"/>
    <n v="1"/>
    <n v="9"/>
    <n v="2"/>
    <n v="13"/>
    <n v="1"/>
    <n v="19"/>
    <n v="0"/>
    <x v="65"/>
    <n v="2005"/>
    <x v="11"/>
    <x v="10"/>
    <x v="5"/>
  </r>
  <r>
    <x v="102"/>
    <x v="8"/>
    <n v="23"/>
    <n v="0"/>
    <n v="26"/>
    <n v="3"/>
    <n v="28"/>
    <n v="2"/>
    <n v="31"/>
    <n v="2"/>
    <n v="32"/>
    <n v="1"/>
    <n v="35"/>
    <n v="0"/>
    <n v="21"/>
    <n v="3"/>
    <x v="66"/>
    <n v="2006"/>
    <x v="0"/>
    <x v="7"/>
    <x v="5"/>
  </r>
  <r>
    <x v="103"/>
    <x v="8"/>
    <n v="25"/>
    <n v="2"/>
    <n v="26"/>
    <n v="0"/>
    <n v="28"/>
    <n v="2"/>
    <n v="30"/>
    <n v="1"/>
    <n v="31"/>
    <n v="2"/>
    <n v="32"/>
    <n v="1"/>
    <n v="35"/>
    <n v="1"/>
    <x v="67"/>
    <n v="2006"/>
    <x v="0"/>
    <x v="7"/>
    <x v="5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75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1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04"/>
    <x v="0"/>
    <n v="23"/>
    <n v="1"/>
    <n v="25"/>
    <n v="0"/>
    <n v="26"/>
    <n v="1"/>
    <n v="28"/>
    <n v="0"/>
    <n v="31"/>
    <n v="0"/>
    <n v="32"/>
    <n v="0"/>
    <n v="35"/>
    <n v="0"/>
    <x v="68"/>
    <n v="2004"/>
    <x v="10"/>
    <x v="7"/>
    <x v="5"/>
  </r>
  <r>
    <x v="105"/>
    <x v="0"/>
    <n v="23"/>
    <n v="0"/>
    <n v="25"/>
    <n v="0"/>
    <n v="22"/>
    <n v="2"/>
    <n v="28"/>
    <n v="0"/>
    <n v="31"/>
    <n v="1"/>
    <n v="32"/>
    <n v="0"/>
    <n v="35"/>
    <n v="0"/>
    <x v="69"/>
    <n v="2004"/>
    <x v="10"/>
    <x v="7"/>
    <x v="5"/>
  </r>
  <r>
    <x v="106"/>
    <x v="0"/>
    <n v="22"/>
    <n v="0"/>
    <n v="23"/>
    <n v="0"/>
    <n v="28"/>
    <n v="0"/>
    <n v="31"/>
    <n v="0"/>
    <n v="32"/>
    <n v="1"/>
    <n v="25"/>
    <n v="0"/>
    <n v="35"/>
    <n v="0"/>
    <x v="70"/>
    <n v="2007"/>
    <x v="12"/>
    <x v="7"/>
    <x v="5"/>
  </r>
  <r>
    <x v="107"/>
    <x v="0"/>
    <n v="11"/>
    <n v="0"/>
    <n v="14"/>
    <n v="0"/>
    <s v="X"/>
    <s v="X"/>
    <n v="20"/>
    <n v="0"/>
    <s v="X"/>
    <s v="X"/>
    <s v="X"/>
    <s v="x"/>
    <s v="X"/>
    <s v="x"/>
    <x v="71"/>
    <n v="2009"/>
    <x v="7"/>
    <x v="9"/>
    <x v="5"/>
  </r>
  <r>
    <x v="108"/>
    <x v="0"/>
    <n v="1"/>
    <n v="1"/>
    <n v="3"/>
    <n v="1"/>
    <n v="11"/>
    <n v="0"/>
    <n v="9"/>
    <n v="0"/>
    <n v="13"/>
    <n v="1"/>
    <n v="19"/>
    <n v="0"/>
    <n v="10"/>
    <n v="2"/>
    <x v="72"/>
    <n v="2008"/>
    <x v="13"/>
    <x v="1"/>
    <x v="5"/>
  </r>
  <r>
    <x v="109"/>
    <x v="0"/>
    <n v="1"/>
    <n v="1"/>
    <n v="3"/>
    <n v="0"/>
    <n v="8"/>
    <n v="0"/>
    <n v="14"/>
    <n v="0"/>
    <n v="7"/>
    <n v="2"/>
    <n v="10"/>
    <n v="2"/>
    <n v="4"/>
    <n v="0"/>
    <x v="73"/>
    <n v="2008"/>
    <x v="13"/>
    <x v="9"/>
    <x v="5"/>
  </r>
  <r>
    <x v="110"/>
    <x v="0"/>
    <n v="8"/>
    <n v="0"/>
    <s v="X"/>
    <s v="X"/>
    <n v="18"/>
    <n v="0"/>
    <n v="7"/>
    <n v="1"/>
    <n v="10"/>
    <n v="2"/>
    <n v="9"/>
    <n v="1"/>
    <n v="13"/>
    <n v="1"/>
    <x v="74"/>
    <n v="2008"/>
    <x v="13"/>
    <x v="1"/>
    <x v="5"/>
  </r>
  <r>
    <x v="111"/>
    <x v="0"/>
    <n v="1"/>
    <n v="2"/>
    <n v="3"/>
    <n v="1"/>
    <n v="8"/>
    <n v="0"/>
    <n v="11"/>
    <n v="0"/>
    <n v="14"/>
    <n v="0"/>
    <n v="7"/>
    <n v="1"/>
    <n v="10"/>
    <n v="2"/>
    <x v="44"/>
    <n v="2008"/>
    <x v="13"/>
    <x v="1"/>
    <x v="5"/>
  </r>
  <r>
    <x v="112"/>
    <x v="0"/>
    <n v="1"/>
    <n v="0"/>
    <n v="3"/>
    <n v="0"/>
    <n v="11"/>
    <n v="0"/>
    <n v="8"/>
    <n v="0"/>
    <n v="7"/>
    <n v="3"/>
    <n v="9"/>
    <n v="2"/>
    <n v="10"/>
    <n v="3"/>
    <x v="75"/>
    <n v="2009"/>
    <x v="7"/>
    <x v="1"/>
    <x v="5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13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6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14"/>
    <x v="10"/>
    <n v="21"/>
    <n v="1"/>
    <n v="20"/>
    <n v="1"/>
    <n v="22"/>
    <n v="1"/>
    <n v="23"/>
    <n v="0"/>
    <n v="28"/>
    <n v="1"/>
    <n v="32"/>
    <n v="1"/>
    <n v="35"/>
    <n v="0"/>
    <x v="76"/>
    <n v="2005"/>
    <x v="11"/>
    <x v="8"/>
    <x v="6"/>
  </r>
  <r>
    <x v="115"/>
    <x v="10"/>
    <n v="19"/>
    <n v="1"/>
    <n v="21"/>
    <n v="0"/>
    <n v="22"/>
    <n v="1"/>
    <n v="23"/>
    <n v="0"/>
    <n v="28"/>
    <n v="1"/>
    <n v="31"/>
    <n v="2"/>
    <n v="35"/>
    <n v="0"/>
    <x v="77"/>
    <n v="2005"/>
    <x v="11"/>
    <x v="8"/>
    <x v="6"/>
  </r>
  <r>
    <x v="116"/>
    <x v="17"/>
    <n v="1"/>
    <n v="0"/>
    <n v="3"/>
    <n v="1"/>
    <n v="4"/>
    <n v="2"/>
    <n v="7"/>
    <n v="3"/>
    <n v="9"/>
    <n v="1"/>
    <n v="10"/>
    <n v="2"/>
    <n v="19"/>
    <n v="1"/>
    <x v="78"/>
    <n v="2008"/>
    <x v="13"/>
    <x v="1"/>
    <x v="6"/>
  </r>
  <r>
    <x v="117"/>
    <x v="17"/>
    <n v="1"/>
    <n v="2"/>
    <n v="3"/>
    <n v="1"/>
    <n v="4"/>
    <n v="1"/>
    <n v="7"/>
    <n v="3"/>
    <n v="9"/>
    <n v="1"/>
    <n v="10"/>
    <n v="1"/>
    <n v="19"/>
    <n v="0"/>
    <x v="79"/>
    <n v="2008"/>
    <x v="13"/>
    <x v="1"/>
    <x v="6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13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8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18"/>
    <x v="0"/>
    <n v="14"/>
    <n v="0"/>
    <n v="17"/>
    <n v="2"/>
    <n v="20"/>
    <n v="0"/>
    <n v="19"/>
    <n v="2"/>
    <n v="10"/>
    <n v="3"/>
    <n v="2"/>
    <n v="0"/>
    <n v="0"/>
    <n v="0"/>
    <x v="60"/>
    <n v="2007"/>
    <x v="12"/>
    <x v="0"/>
    <x v="6"/>
  </r>
  <r>
    <x v="119"/>
    <x v="0"/>
    <n v="3"/>
    <n v="0"/>
    <n v="14"/>
    <n v="0"/>
    <n v="9"/>
    <n v="1"/>
    <n v="7"/>
    <n v="3"/>
    <n v="4"/>
    <n v="0"/>
    <n v="6"/>
    <n v="1"/>
    <n v="5"/>
    <n v="0"/>
    <x v="52"/>
    <n v="2008"/>
    <x v="13"/>
    <x v="9"/>
    <x v="5"/>
  </r>
  <r>
    <x v="120"/>
    <x v="0"/>
    <n v="3"/>
    <n v="1"/>
    <n v="14"/>
    <n v="0"/>
    <n v="7"/>
    <n v="2"/>
    <n v="0"/>
    <n v="0"/>
    <n v="10"/>
    <n v="2"/>
    <n v="9"/>
    <n v="0"/>
    <n v="6"/>
    <n v="1"/>
    <x v="80"/>
    <n v="2007"/>
    <x v="12"/>
    <x v="9"/>
    <x v="5"/>
  </r>
  <r>
    <x v="121"/>
    <x v="0"/>
    <n v="11"/>
    <n v="1"/>
    <n v="20"/>
    <n v="0"/>
    <n v="14"/>
    <n v="1"/>
    <n v="17"/>
    <n v="1"/>
    <n v="19"/>
    <n v="3"/>
    <n v="0"/>
    <n v="0"/>
    <n v="13"/>
    <n v="2"/>
    <x v="36"/>
    <n v="2007"/>
    <x v="12"/>
    <x v="10"/>
    <x v="5"/>
  </r>
  <r>
    <x v="122"/>
    <x v="0"/>
    <n v="11"/>
    <n v="2"/>
    <n v="14"/>
    <n v="0"/>
    <n v="17"/>
    <n v="0"/>
    <n v="22"/>
    <n v="2"/>
    <n v="10"/>
    <n v="2"/>
    <n v="7"/>
    <n v="2"/>
    <n v="5"/>
    <n v="2"/>
    <x v="81"/>
    <n v="2006"/>
    <x v="0"/>
    <x v="0"/>
    <x v="5"/>
  </r>
  <r>
    <x v="123"/>
    <x v="0"/>
    <n v="11"/>
    <n v="1"/>
    <n v="14"/>
    <n v="0"/>
    <n v="17"/>
    <n v="0"/>
    <n v="20"/>
    <n v="0"/>
    <n v="7"/>
    <n v="2"/>
    <n v="9"/>
    <n v="1"/>
    <n v="6"/>
    <n v="1"/>
    <x v="60"/>
    <n v="2006"/>
    <x v="0"/>
    <x v="0"/>
    <x v="5"/>
  </r>
  <r>
    <x v="124"/>
    <x v="0"/>
    <n v="11"/>
    <n v="2"/>
    <n v="14"/>
    <n v="1"/>
    <n v="3"/>
    <n v="1"/>
    <n v="17"/>
    <n v="1"/>
    <n v="1"/>
    <n v="2"/>
    <n v="7"/>
    <n v="2"/>
    <n v="10"/>
    <n v="2"/>
    <x v="82"/>
    <n v="2006"/>
    <x v="0"/>
    <x v="1"/>
    <x v="5"/>
  </r>
  <r>
    <x v="125"/>
    <x v="0"/>
    <n v="14"/>
    <n v="1"/>
    <n v="17"/>
    <n v="0"/>
    <n v="20"/>
    <n v="1"/>
    <n v="21"/>
    <n v="1"/>
    <n v="19"/>
    <n v="3"/>
    <n v="10"/>
    <n v="2"/>
    <n v="6"/>
    <n v="0"/>
    <x v="37"/>
    <n v="2007"/>
    <x v="12"/>
    <x v="10"/>
    <x v="5"/>
  </r>
  <r>
    <x v="126"/>
    <x v="0"/>
    <n v="11"/>
    <n v="2"/>
    <n v="14"/>
    <n v="0"/>
    <n v="17"/>
    <n v="0"/>
    <n v="20"/>
    <n v="0"/>
    <n v="18"/>
    <n v="0"/>
    <n v="19"/>
    <n v="0"/>
    <n v="6"/>
    <n v="2"/>
    <x v="43"/>
    <n v="2005"/>
    <x v="11"/>
    <x v="0"/>
    <x v="5"/>
  </r>
  <r>
    <x v="127"/>
    <x v="0"/>
    <n v="11"/>
    <n v="0"/>
    <n v="14"/>
    <n v="1"/>
    <n v="17"/>
    <n v="1"/>
    <n v="20"/>
    <n v="1"/>
    <n v="22"/>
    <n v="2"/>
    <n v="7"/>
    <n v="3"/>
    <n v="6"/>
    <n v="2"/>
    <x v="83"/>
    <n v="2004"/>
    <x v="10"/>
    <x v="0"/>
    <x v="5"/>
  </r>
  <r>
    <x v="128"/>
    <x v="0"/>
    <n v="11"/>
    <n v="1"/>
    <n v="14"/>
    <n v="1"/>
    <n v="20"/>
    <n v="0"/>
    <n v="17"/>
    <n v="0"/>
    <n v="7"/>
    <n v="1"/>
    <n v="9"/>
    <n v="1"/>
    <n v="19"/>
    <n v="0"/>
    <x v="84"/>
    <n v="2004"/>
    <x v="10"/>
    <x v="0"/>
    <x v="5"/>
  </r>
  <r>
    <x v="129"/>
    <x v="0"/>
    <n v="14"/>
    <n v="0"/>
    <n v="17"/>
    <n v="1"/>
    <n v="20"/>
    <n v="2"/>
    <n v="22"/>
    <n v="2"/>
    <n v="18"/>
    <n v="2"/>
    <n v="21"/>
    <n v="2"/>
    <n v="15"/>
    <n v="2"/>
    <x v="7"/>
    <n v="2003"/>
    <x v="9"/>
    <x v="4"/>
    <x v="5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13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19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30"/>
    <x v="8"/>
    <n v="14"/>
    <n v="0"/>
    <n v="17"/>
    <n v="1"/>
    <n v="20"/>
    <n v="0"/>
    <n v="22"/>
    <n v="2"/>
    <n v="18"/>
    <n v="2"/>
    <n v="19"/>
    <n v="2"/>
    <n v="21"/>
    <n v="2"/>
    <x v="85"/>
    <n v="2008"/>
    <x v="13"/>
    <x v="3"/>
    <x v="6"/>
  </r>
  <r>
    <x v="131"/>
    <x v="8"/>
    <n v="25"/>
    <n v="1"/>
    <n v="26"/>
    <n v="3"/>
    <n v="28"/>
    <n v="3"/>
    <n v="30"/>
    <n v="1"/>
    <n v="31"/>
    <n v="2"/>
    <n v="32"/>
    <n v="2"/>
    <n v="35"/>
    <n v="2"/>
    <x v="86"/>
    <n v="2006"/>
    <x v="0"/>
    <x v="7"/>
    <x v="6"/>
  </r>
  <r>
    <x v="132"/>
    <x v="8"/>
    <n v="22"/>
    <n v="3"/>
    <n v="28"/>
    <n v="2"/>
    <n v="31"/>
    <n v="3"/>
    <n v="32"/>
    <n v="0"/>
    <n v="35"/>
    <n v="2"/>
    <n v="21"/>
    <n v="1"/>
    <n v="34"/>
    <n v="1"/>
    <x v="87"/>
    <n v="2006"/>
    <x v="0"/>
    <x v="7"/>
    <x v="6"/>
  </r>
  <r>
    <x v="133"/>
    <x v="8"/>
    <s v="X"/>
    <s v="X"/>
    <s v="X"/>
    <s v="X"/>
    <s v="X"/>
    <s v="X"/>
    <s v="X"/>
    <s v="x"/>
    <s v="X"/>
    <s v="X"/>
    <s v="X"/>
    <s v="x"/>
    <s v="X"/>
    <s v="x"/>
    <x v="2"/>
    <n v="2007"/>
    <x v="12"/>
    <x v="2"/>
    <x v="6"/>
  </r>
  <r>
    <x v="134"/>
    <x v="8"/>
    <n v="17"/>
    <n v="1"/>
    <n v="20"/>
    <n v="1"/>
    <n v="22"/>
    <n v="0"/>
    <n v="28"/>
    <n v="0"/>
    <n v="18"/>
    <n v="2"/>
    <n v="19"/>
    <n v="1"/>
    <n v="21"/>
    <n v="1"/>
    <x v="88"/>
    <n v="2006"/>
    <x v="0"/>
    <x v="3"/>
    <x v="6"/>
  </r>
  <r>
    <x v="135"/>
    <x v="8"/>
    <s v="X"/>
    <s v="X"/>
    <n v="14"/>
    <n v="0"/>
    <n v="17"/>
    <n v="0"/>
    <n v="9"/>
    <n v="2"/>
    <n v="10"/>
    <n v="2"/>
    <n v="13"/>
    <n v="1"/>
    <n v="19"/>
    <n v="1"/>
    <x v="89"/>
    <n v="2009"/>
    <x v="7"/>
    <x v="0"/>
    <x v="6"/>
  </r>
  <r>
    <x v="136"/>
    <x v="8"/>
    <n v="11"/>
    <n v="0"/>
    <n v="14"/>
    <n v="2"/>
    <n v="17"/>
    <n v="2"/>
    <n v="9"/>
    <n v="3"/>
    <n v="10"/>
    <n v="3"/>
    <n v="13"/>
    <n v="2"/>
    <n v="19"/>
    <n v="3"/>
    <x v="55"/>
    <n v="2008"/>
    <x v="13"/>
    <x v="10"/>
    <x v="6"/>
  </r>
  <r>
    <x v="137"/>
    <x v="8"/>
    <s v="X"/>
    <s v="X"/>
    <s v="x"/>
    <s v="X"/>
    <s v="X"/>
    <s v="X"/>
    <s v="x"/>
    <s v="x"/>
    <s v="x"/>
    <s v="X"/>
    <s v="x"/>
    <s v="x"/>
    <s v="x"/>
    <s v="x"/>
    <x v="2"/>
    <n v="2008"/>
    <x v="13"/>
    <x v="2"/>
    <x v="6"/>
  </r>
  <r>
    <x v="138"/>
    <x v="8"/>
    <n v="25"/>
    <n v="2"/>
    <n v="28"/>
    <n v="2"/>
    <n v="30"/>
    <n v="1"/>
    <n v="31"/>
    <n v="3"/>
    <n v="32"/>
    <n v="3"/>
    <n v="35"/>
    <n v="0"/>
    <n v="21"/>
    <n v="2"/>
    <x v="87"/>
    <n v="2005"/>
    <x v="11"/>
    <x v="7"/>
    <x v="6"/>
  </r>
  <r>
    <x v="139"/>
    <x v="8"/>
    <n v="1"/>
    <n v="1"/>
    <n v="3"/>
    <n v="0"/>
    <n v="8"/>
    <n v="0"/>
    <s v="x"/>
    <s v="x"/>
    <n v="7"/>
    <n v="3"/>
    <n v="9"/>
    <n v="1"/>
    <n v="10"/>
    <n v="3"/>
    <x v="90"/>
    <n v="2003"/>
    <x v="9"/>
    <x v="11"/>
    <x v="6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5"/>
    <m/>
    <x v="5"/>
    <x v="5"/>
    <x v="1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13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20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40"/>
    <x v="0"/>
    <m/>
    <s v="X"/>
    <s v="x"/>
    <s v="X"/>
    <s v="X"/>
    <s v="X"/>
    <s v="x"/>
    <s v="x"/>
    <s v="x"/>
    <s v="X"/>
    <s v="x"/>
    <s v="x"/>
    <s v="x"/>
    <s v="x"/>
    <x v="2"/>
    <n v="2005"/>
    <x v="11"/>
    <x v="2"/>
    <x v="6"/>
  </r>
  <r>
    <x v="141"/>
    <x v="0"/>
    <n v="11"/>
    <n v="2"/>
    <n v="14"/>
    <n v="1"/>
    <n v="17"/>
    <n v="1"/>
    <n v="10"/>
    <n v="3"/>
    <n v="19"/>
    <n v="2"/>
    <n v="18"/>
    <n v="2"/>
    <n v="15"/>
    <n v="2"/>
    <x v="56"/>
    <n v="2004"/>
    <x v="10"/>
    <x v="10"/>
    <x v="6"/>
  </r>
  <r>
    <x v="142"/>
    <x v="0"/>
    <n v="18"/>
    <n v="3"/>
    <n v="19"/>
    <n v="3"/>
    <n v="21"/>
    <n v="3"/>
    <n v="24"/>
    <n v="3"/>
    <n v="20"/>
    <n v="1"/>
    <n v="22"/>
    <n v="2"/>
    <n v="15"/>
    <n v="3"/>
    <x v="61"/>
    <n v="2005"/>
    <x v="11"/>
    <x v="3"/>
    <x v="6"/>
  </r>
  <r>
    <x v="143"/>
    <x v="0"/>
    <n v="11"/>
    <n v="2"/>
    <n v="14"/>
    <n v="0"/>
    <n v="13"/>
    <n v="3"/>
    <n v="21"/>
    <n v="1"/>
    <n v="19"/>
    <n v="3"/>
    <n v="6"/>
    <n v="2"/>
    <n v="18"/>
    <n v="2"/>
    <x v="37"/>
    <n v="2007"/>
    <x v="12"/>
    <x v="10"/>
    <x v="6"/>
  </r>
  <r>
    <x v="144"/>
    <x v="0"/>
    <s v="X"/>
    <s v="X"/>
    <s v="x"/>
    <s v="X"/>
    <s v="X"/>
    <s v="X"/>
    <s v="x"/>
    <s v="x"/>
    <s v="x"/>
    <s v="X"/>
    <s v="x"/>
    <s v="x"/>
    <s v="x"/>
    <s v="x"/>
    <x v="2"/>
    <n v="2004"/>
    <x v="10"/>
    <x v="2"/>
    <x v="6"/>
  </r>
  <r>
    <x v="145"/>
    <x v="0"/>
    <n v="19"/>
    <n v="1"/>
    <n v="11"/>
    <n v="2"/>
    <n v="14"/>
    <n v="0"/>
    <n v="17"/>
    <n v="0"/>
    <n v="20"/>
    <n v="0"/>
    <n v="22"/>
    <n v="0"/>
    <n v="0"/>
    <n v="0"/>
    <x v="91"/>
    <n v="2006"/>
    <x v="0"/>
    <x v="10"/>
    <x v="6"/>
  </r>
  <r>
    <x v="146"/>
    <x v="0"/>
    <n v="11"/>
    <n v="0"/>
    <n v="14"/>
    <n v="1"/>
    <n v="17"/>
    <n v="1"/>
    <n v="20"/>
    <n v="3"/>
    <n v="22"/>
    <n v="2"/>
    <n v="19"/>
    <n v="2"/>
    <n v="18"/>
    <n v="3"/>
    <x v="92"/>
    <n v="2006"/>
    <x v="0"/>
    <x v="4"/>
    <x v="6"/>
  </r>
  <r>
    <x v="147"/>
    <x v="0"/>
    <n v="7"/>
    <n v="2"/>
    <n v="9"/>
    <n v="1"/>
    <n v="4"/>
    <n v="2"/>
    <n v="14"/>
    <n v="0"/>
    <n v="0"/>
    <n v="0"/>
    <n v="2"/>
    <n v="1"/>
    <n v="6"/>
    <n v="2"/>
    <x v="93"/>
    <n v="2006"/>
    <x v="0"/>
    <x v="9"/>
    <x v="6"/>
  </r>
  <r>
    <x v="148"/>
    <x v="0"/>
    <n v="11"/>
    <n v="2"/>
    <n v="14"/>
    <n v="1"/>
    <n v="17"/>
    <n v="0"/>
    <n v="22"/>
    <n v="0"/>
    <n v="10"/>
    <n v="2"/>
    <n v="16"/>
    <n v="2"/>
    <n v="19"/>
    <n v="1"/>
    <x v="56"/>
    <n v="2007"/>
    <x v="12"/>
    <x v="10"/>
    <x v="6"/>
  </r>
  <r>
    <x v="149"/>
    <x v="0"/>
    <n v="4"/>
    <n v="1"/>
    <n v="7"/>
    <n v="2"/>
    <n v="9"/>
    <n v="0"/>
    <n v="13"/>
    <n v="0"/>
    <n v="3"/>
    <n v="1"/>
    <n v="11"/>
    <n v="1"/>
    <n v="14"/>
    <n v="0"/>
    <x v="59"/>
    <n v="2006"/>
    <x v="0"/>
    <x v="1"/>
    <x v="6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50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21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51"/>
    <x v="22"/>
    <n v="22"/>
    <n v="1"/>
    <n v="23"/>
    <n v="1"/>
    <n v="28"/>
    <n v="1"/>
    <n v="31"/>
    <n v="1"/>
    <n v="32"/>
    <n v="0"/>
    <n v="35"/>
    <n v="0"/>
    <n v="0"/>
    <n v="0"/>
    <x v="94"/>
    <n v="2006"/>
    <x v="0"/>
    <x v="8"/>
    <x v="6"/>
  </r>
  <r>
    <x v="152"/>
    <x v="22"/>
    <n v="14"/>
    <n v="0"/>
    <n v="11"/>
    <n v="1"/>
    <n v="17"/>
    <n v="0"/>
    <n v="20"/>
    <n v="0"/>
    <n v="0"/>
    <n v="0"/>
    <n v="0"/>
    <n v="0"/>
    <n v="16"/>
    <n v="1"/>
    <x v="22"/>
    <n v="2005"/>
    <x v="11"/>
    <x v="1"/>
    <x v="6"/>
  </r>
  <r>
    <x v="153"/>
    <x v="22"/>
    <n v="20"/>
    <n v="0"/>
    <n v="22"/>
    <n v="0"/>
    <n v="28"/>
    <n v="0"/>
    <n v="31"/>
    <n v="0"/>
    <n v="32"/>
    <n v="0"/>
    <n v="33"/>
    <n v="0"/>
    <n v="21"/>
    <n v="0"/>
    <x v="95"/>
    <n v="2006"/>
    <x v="0"/>
    <x v="7"/>
    <x v="6"/>
  </r>
  <r>
    <x v="154"/>
    <x v="22"/>
    <n v="20"/>
    <n v="2"/>
    <n v="22"/>
    <n v="1"/>
    <n v="0"/>
    <n v="0"/>
    <n v="28"/>
    <n v="0"/>
    <n v="31"/>
    <n v="0"/>
    <n v="0"/>
    <n v="0"/>
    <n v="35"/>
    <n v="0"/>
    <x v="96"/>
    <n v="2005"/>
    <x v="11"/>
    <x v="4"/>
    <x v="6"/>
  </r>
  <r>
    <x v="155"/>
    <x v="22"/>
    <n v="11"/>
    <n v="1"/>
    <n v="14"/>
    <n v="2"/>
    <n v="17"/>
    <n v="0"/>
    <n v="20"/>
    <n v="0"/>
    <n v="22"/>
    <n v="0"/>
    <n v="28"/>
    <n v="0"/>
    <n v="16"/>
    <n v="1"/>
    <x v="62"/>
    <n v="2006"/>
    <x v="0"/>
    <x v="4"/>
    <x v="6"/>
  </r>
  <r>
    <x v="156"/>
    <x v="22"/>
    <n v="11"/>
    <n v="1"/>
    <n v="14"/>
    <n v="0"/>
    <n v="0"/>
    <n v="0"/>
    <n v="20"/>
    <n v="0"/>
    <n v="22"/>
    <n v="0"/>
    <n v="23"/>
    <n v="0"/>
    <n v="0"/>
    <n v="0"/>
    <x v="97"/>
    <n v="2005"/>
    <x v="11"/>
    <x v="0"/>
    <x v="6"/>
  </r>
  <r>
    <x v="157"/>
    <x v="22"/>
    <n v="11"/>
    <n v="0"/>
    <n v="0"/>
    <n v="0"/>
    <n v="0"/>
    <n v="0"/>
    <n v="0"/>
    <n v="0"/>
    <n v="22"/>
    <n v="0"/>
    <n v="23"/>
    <n v="0"/>
    <n v="16"/>
    <n v="0"/>
    <x v="98"/>
    <n v="2004"/>
    <x v="10"/>
    <x v="9"/>
    <x v="6"/>
  </r>
  <r>
    <x v="158"/>
    <x v="22"/>
    <n v="25"/>
    <n v="1"/>
    <n v="28"/>
    <n v="1"/>
    <n v="30"/>
    <n v="0"/>
    <n v="31"/>
    <n v="2"/>
    <n v="32"/>
    <n v="1"/>
    <n v="35"/>
    <n v="1"/>
    <n v="33"/>
    <n v="1"/>
    <x v="86"/>
    <n v="2001"/>
    <x v="14"/>
    <x v="7"/>
    <x v="6"/>
  </r>
  <r>
    <x v="159"/>
    <x v="22"/>
    <n v="28"/>
    <n v="2"/>
    <n v="31"/>
    <n v="3"/>
    <n v="32"/>
    <n v="1"/>
    <n v="35"/>
    <n v="2"/>
    <n v="33"/>
    <n v="1"/>
    <n v="29"/>
    <n v="2"/>
    <n v="34"/>
    <n v="2"/>
    <x v="99"/>
    <n v="1998"/>
    <x v="2"/>
    <x v="7"/>
    <x v="6"/>
  </r>
  <r>
    <x v="160"/>
    <x v="22"/>
    <n v="17"/>
    <n v="2"/>
    <n v="0"/>
    <n v="0"/>
    <n v="22"/>
    <n v="0"/>
    <n v="28"/>
    <n v="0"/>
    <n v="31"/>
    <n v="0"/>
    <n v="16"/>
    <n v="2"/>
    <n v="0"/>
    <n v="0"/>
    <x v="35"/>
    <n v="2005"/>
    <x v="11"/>
    <x v="10"/>
    <x v="6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50"/>
    <x v="1"/>
    <m/>
    <m/>
    <m/>
    <m/>
    <m/>
    <m/>
    <m/>
    <m/>
    <m/>
    <m/>
    <m/>
    <m/>
    <m/>
    <m/>
    <x v="5"/>
    <m/>
    <x v="5"/>
    <x v="5"/>
    <x v="1"/>
  </r>
  <r>
    <x v="6"/>
    <x v="13"/>
    <m/>
    <m/>
    <m/>
    <m/>
    <m/>
    <m/>
    <m/>
    <m/>
    <m/>
    <m/>
    <m/>
    <m/>
    <m/>
    <m/>
    <x v="5"/>
    <m/>
    <x v="5"/>
    <x v="5"/>
    <x v="1"/>
  </r>
  <r>
    <x v="11"/>
    <x v="23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61"/>
    <x v="0"/>
    <n v="14"/>
    <n v="1"/>
    <n v="17"/>
    <n v="1"/>
    <n v="20"/>
    <n v="0"/>
    <n v="11"/>
    <n v="0"/>
    <n v="10"/>
    <n v="3"/>
    <n v="18"/>
    <n v="2"/>
    <n v="19"/>
    <n v="1"/>
    <x v="56"/>
    <n v="2007"/>
    <x v="12"/>
    <x v="10"/>
    <x v="6"/>
  </r>
  <r>
    <x v="162"/>
    <x v="0"/>
    <s v="x"/>
    <s v="X"/>
    <s v="x"/>
    <s v="X"/>
    <s v="X"/>
    <s v="X"/>
    <s v="x"/>
    <s v="x"/>
    <s v="x"/>
    <s v="X"/>
    <s v="x"/>
    <s v="x"/>
    <s v="x"/>
    <s v="x"/>
    <x v="2"/>
    <n v="2007"/>
    <x v="12"/>
    <x v="2"/>
    <x v="6"/>
  </r>
  <r>
    <x v="163"/>
    <x v="0"/>
    <n v="17"/>
    <n v="2"/>
    <n v="20"/>
    <n v="1"/>
    <n v="22"/>
    <n v="1"/>
    <n v="28"/>
    <n v="2"/>
    <n v="15"/>
    <n v="2"/>
    <n v="19"/>
    <n v="2"/>
    <n v="21"/>
    <n v="2"/>
    <x v="14"/>
    <n v="2006"/>
    <x v="0"/>
    <x v="3"/>
    <x v="6"/>
  </r>
  <r>
    <x v="164"/>
    <x v="0"/>
    <n v="17"/>
    <n v="2"/>
    <n v="20"/>
    <n v="3"/>
    <n v="22"/>
    <n v="1"/>
    <n v="15"/>
    <n v="2"/>
    <n v="18"/>
    <n v="1"/>
    <n v="19"/>
    <n v="1"/>
    <n v="21"/>
    <n v="1"/>
    <x v="100"/>
    <n v="2006"/>
    <x v="0"/>
    <x v="4"/>
    <x v="6"/>
  </r>
  <r>
    <x v="165"/>
    <x v="0"/>
    <n v="26"/>
    <n v="2"/>
    <n v="22"/>
    <n v="1"/>
    <n v="17"/>
    <n v="1"/>
    <n v="31"/>
    <n v="1"/>
    <n v="19"/>
    <n v="3"/>
    <n v="21"/>
    <n v="3"/>
    <n v="24"/>
    <n v="1"/>
    <x v="101"/>
    <n v="2006"/>
    <x v="0"/>
    <x v="8"/>
    <x v="6"/>
  </r>
  <r>
    <x v="166"/>
    <x v="0"/>
    <n v="20"/>
    <n v="1"/>
    <n v="22"/>
    <n v="1"/>
    <n v="28"/>
    <n v="1"/>
    <n v="31"/>
    <n v="1"/>
    <n v="19"/>
    <n v="2"/>
    <n v="21"/>
    <n v="2"/>
    <n v="24"/>
    <n v="2"/>
    <x v="94"/>
    <n v="2007"/>
    <x v="12"/>
    <x v="8"/>
    <x v="6"/>
  </r>
  <r>
    <x v="167"/>
    <x v="0"/>
    <n v="31"/>
    <n v="1"/>
    <n v="20"/>
    <n v="1"/>
    <n v="22"/>
    <n v="2"/>
    <n v="28"/>
    <n v="1"/>
    <n v="19"/>
    <n v="2"/>
    <n v="21"/>
    <n v="2"/>
    <n v="24"/>
    <n v="1"/>
    <x v="94"/>
    <n v="2008"/>
    <x v="13"/>
    <x v="8"/>
    <x v="6"/>
  </r>
  <r>
    <x v="168"/>
    <x v="0"/>
    <n v="14"/>
    <n v="0"/>
    <n v="11"/>
    <n v="1"/>
    <n v="20"/>
    <n v="0"/>
    <n v="22"/>
    <n v="1"/>
    <n v="15"/>
    <n v="2"/>
    <n v="19"/>
    <n v="0"/>
    <n v="12"/>
    <n v="0"/>
    <x v="56"/>
    <n v="2006"/>
    <x v="0"/>
    <x v="10"/>
    <x v="6"/>
  </r>
  <r>
    <x v="169"/>
    <x v="0"/>
    <n v="14"/>
    <n v="1"/>
    <n v="17"/>
    <n v="1"/>
    <n v="20"/>
    <n v="0"/>
    <n v="22"/>
    <n v="0"/>
    <n v="0"/>
    <n v="0"/>
    <n v="19"/>
    <n v="1"/>
    <n v="21"/>
    <n v="1"/>
    <x v="56"/>
    <n v="2006"/>
    <x v="0"/>
    <x v="10"/>
    <x v="6"/>
  </r>
  <r>
    <x v="170"/>
    <x v="0"/>
    <n v="17"/>
    <n v="1"/>
    <n v="20"/>
    <n v="1"/>
    <n v="22"/>
    <n v="2"/>
    <n v="14"/>
    <n v="0"/>
    <n v="13"/>
    <n v="1"/>
    <n v="15"/>
    <n v="2"/>
    <n v="21"/>
    <n v="0"/>
    <x v="42"/>
    <n v="2006"/>
    <x v="0"/>
    <x v="4"/>
    <x v="6"/>
  </r>
  <r>
    <x v="7"/>
    <x v="1"/>
    <m/>
    <m/>
    <m/>
    <m/>
    <m/>
    <m/>
    <m/>
    <m/>
    <m/>
    <m/>
    <m/>
    <m/>
    <m/>
    <m/>
    <x v="5"/>
    <m/>
    <x v="5"/>
    <x v="5"/>
    <x v="1"/>
  </r>
  <r>
    <x v="74"/>
    <x v="1"/>
    <m/>
    <m/>
    <m/>
    <m/>
    <m/>
    <m/>
    <m/>
    <m/>
    <m/>
    <m/>
    <m/>
    <m/>
    <m/>
    <m/>
    <x v="5"/>
    <m/>
    <x v="5"/>
    <x v="5"/>
    <x v="1"/>
  </r>
  <r>
    <x v="150"/>
    <x v="1"/>
    <m/>
    <m/>
    <m/>
    <m/>
    <m/>
    <m/>
    <m/>
    <m/>
    <m/>
    <m/>
    <m/>
    <m/>
    <m/>
    <m/>
    <x v="5"/>
    <m/>
    <x v="5"/>
    <x v="5"/>
    <x v="1"/>
  </r>
  <r>
    <x v="6"/>
    <x v="24"/>
    <m/>
    <m/>
    <m/>
    <m/>
    <m/>
    <m/>
    <m/>
    <m/>
    <m/>
    <m/>
    <m/>
    <m/>
    <m/>
    <m/>
    <x v="5"/>
    <m/>
    <x v="5"/>
    <x v="5"/>
    <x v="1"/>
  </r>
  <r>
    <x v="11"/>
    <x v="25"/>
    <m/>
    <m/>
    <m/>
    <m/>
    <m/>
    <m/>
    <m/>
    <m/>
    <m/>
    <m/>
    <m/>
    <m/>
    <m/>
    <m/>
    <x v="5"/>
    <m/>
    <x v="5"/>
    <x v="5"/>
    <x v="1"/>
  </r>
  <r>
    <x v="12"/>
    <x v="1"/>
    <n v="1"/>
    <m/>
    <n v="2"/>
    <m/>
    <n v="3"/>
    <m/>
    <n v="4"/>
    <m/>
    <n v="5"/>
    <m/>
    <n v="6"/>
    <m/>
    <n v="7"/>
    <m/>
    <x v="5"/>
    <m/>
    <x v="5"/>
    <x v="5"/>
    <x v="1"/>
  </r>
  <r>
    <x v="13"/>
    <x v="4"/>
    <s v="Pts +"/>
    <s v="Bon"/>
    <s v="Pts +"/>
    <s v="Bon"/>
    <s v="Pts +"/>
    <s v="Bon"/>
    <s v="Pts +"/>
    <s v="Bon"/>
    <s v="Pts +"/>
    <s v="Bon"/>
    <s v="Pts +"/>
    <s v="Bon"/>
    <s v="Pts +"/>
    <s v="Bon"/>
    <x v="6"/>
    <s v="ANO"/>
    <x v="6"/>
    <x v="6"/>
    <x v="2"/>
  </r>
  <r>
    <x v="171"/>
    <x v="10"/>
    <n v="7"/>
    <n v="-2"/>
    <n v="10"/>
    <n v="0"/>
    <n v="0"/>
    <n v="0"/>
    <n v="12"/>
    <n v="-4"/>
    <n v="18"/>
    <n v="0"/>
    <n v="21"/>
    <n v="-4"/>
    <n v="0"/>
    <n v="0"/>
    <x v="102"/>
    <n v="1999"/>
    <x v="1"/>
    <x v="9"/>
    <x v="7"/>
  </r>
  <r>
    <x v="172"/>
    <x v="0"/>
    <n v="15"/>
    <n v="2"/>
    <n v="19"/>
    <n v="-2"/>
    <n v="13"/>
    <n v="2"/>
    <n v="14"/>
    <n v="1"/>
    <n v="17"/>
    <n v="2"/>
    <n v="18"/>
    <n v="-2"/>
    <n v="21"/>
    <n v="-4"/>
    <x v="103"/>
    <n v="2001"/>
    <x v="14"/>
    <x v="0"/>
    <x v="7"/>
  </r>
  <r>
    <x v="173"/>
    <x v="0"/>
    <n v="22"/>
    <n v="0"/>
    <n v="17"/>
    <n v="1"/>
    <n v="20"/>
    <n v="1"/>
    <n v="18"/>
    <n v="0"/>
    <n v="0"/>
    <n v="0"/>
    <n v="4"/>
    <n v="-4"/>
    <n v="27"/>
    <n v="-2"/>
    <x v="104"/>
    <n v="2004"/>
    <x v="10"/>
    <x v="0"/>
    <x v="7"/>
  </r>
  <r>
    <x v="174"/>
    <x v="8"/>
    <n v="23"/>
    <n v="1"/>
    <n v="25"/>
    <n v="0"/>
    <n v="26"/>
    <n v="1"/>
    <n v="28"/>
    <n v="-2"/>
    <n v="30"/>
    <n v="0"/>
    <n v="31"/>
    <n v="1"/>
    <n v="0"/>
    <n v="0"/>
    <x v="105"/>
    <n v="2003"/>
    <x v="9"/>
    <x v="3"/>
    <x v="7"/>
  </r>
  <r>
    <x v="175"/>
    <x v="8"/>
    <n v="4"/>
    <n v="0"/>
    <n v="10"/>
    <n v="1"/>
    <n v="11"/>
    <n v="1"/>
    <n v="12"/>
    <n v="0"/>
    <n v="17"/>
    <n v="0"/>
    <n v="18"/>
    <n v="0"/>
    <n v="22"/>
    <n v="-2"/>
    <x v="17"/>
    <n v="2005"/>
    <x v="11"/>
    <x v="0"/>
    <x v="7"/>
  </r>
  <r>
    <x v="176"/>
    <x v="8"/>
    <n v="18"/>
    <n v="0"/>
    <n v="21"/>
    <n v="-2"/>
    <n v="22"/>
    <n v="1"/>
    <n v="23"/>
    <n v="0"/>
    <n v="26"/>
    <n v="-4"/>
    <n v="30"/>
    <n v="0"/>
    <n v="33"/>
    <n v="-4"/>
    <x v="105"/>
    <n v="2005"/>
    <x v="11"/>
    <x v="3"/>
    <x v="7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6"/>
    <x v="1"/>
    <m/>
    <m/>
    <m/>
    <m/>
    <m/>
    <m/>
    <m/>
    <m/>
    <m/>
    <m/>
    <m/>
    <m/>
    <m/>
    <m/>
    <x v="2"/>
    <m/>
    <x v="4"/>
    <x v="2"/>
    <x v="1"/>
  </r>
  <r>
    <x v="7"/>
    <x v="1"/>
    <m/>
    <m/>
    <m/>
    <m/>
    <m/>
    <m/>
    <m/>
    <m/>
    <m/>
    <m/>
    <m/>
    <m/>
    <m/>
    <m/>
    <x v="5"/>
    <m/>
    <x v="5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9" cacheId="0" applyNumberFormats="0" applyBorderFormats="0" applyFontFormats="0" applyPatternFormats="0" applyAlignmentFormats="0" applyWidthHeightFormats="1" dataCaption="Valores" updatedVersion="5" minRefreshableVersion="3" showDrill="0" useAutoFormatting="1" rowGrandTotals="0" itemPrintTitles="1" createdVersion="4" indent="0" compact="0" compactData="0" multipleFieldFilters="0">
  <location ref="A125:E140" firstHeaderRow="1" firstDataRow="1" firstDataCol="5"/>
  <pivotFields count="21">
    <pivotField axis="axisRow" compact="0" outline="0" showAll="0" sortType="ascending" defaultSubtotal="0">
      <items count="260">
        <item x="10"/>
        <item m="1" x="194"/>
        <item x="75"/>
        <item x="9"/>
        <item x="113"/>
        <item x="23"/>
        <item x="150"/>
        <item x="43"/>
        <item m="1" x="202"/>
        <item m="1" x="215"/>
        <item m="1" x="177"/>
        <item x="126"/>
        <item m="1" x="236"/>
        <item x="118"/>
        <item m="1" x="252"/>
        <item x="33"/>
        <item m="1" x="214"/>
        <item x="141"/>
        <item x="114"/>
        <item x="171"/>
        <item x="95"/>
        <item x="48"/>
        <item x="61"/>
        <item x="87"/>
        <item m="1" x="198"/>
        <item x="155"/>
        <item x="96"/>
        <item m="1" x="250"/>
        <item m="1" x="251"/>
        <item x="49"/>
        <item m="1" x="205"/>
        <item m="1" x="243"/>
        <item x="15"/>
        <item x="0"/>
        <item m="1" x="229"/>
        <item x="57"/>
        <item x="82"/>
        <item m="1" x="189"/>
        <item x="73"/>
        <item x="71"/>
        <item x="66"/>
        <item x="97"/>
        <item x="79"/>
        <item x="86"/>
        <item x="38"/>
        <item x="109"/>
        <item x="170"/>
        <item x="106"/>
        <item x="119"/>
        <item x="122"/>
        <item m="1" x="224"/>
        <item x="98"/>
        <item m="1" x="216"/>
        <item x="50"/>
        <item x="94"/>
        <item x="112"/>
        <item x="55"/>
        <item x="145"/>
        <item m="1" x="222"/>
        <item x="17"/>
        <item x="153"/>
        <item x="174"/>
        <item m="1" x="228"/>
        <item x="99"/>
        <item m="1" x="220"/>
        <item m="1" x="234"/>
        <item x="142"/>
        <item m="1" x="196"/>
        <item x="29"/>
        <item m="1" x="230"/>
        <item m="1" x="204"/>
        <item x="110"/>
        <item x="158"/>
        <item m="1" x="199"/>
        <item x="76"/>
        <item x="160"/>
        <item x="88"/>
        <item m="1" x="197"/>
        <item x="12"/>
        <item x="80"/>
        <item x="123"/>
        <item x="51"/>
        <item m="1" x="227"/>
        <item x="104"/>
        <item x="172"/>
        <item m="1" x="184"/>
        <item m="1" x="241"/>
        <item x="85"/>
        <item x="67"/>
        <item x="100"/>
        <item m="1" x="212"/>
        <item x="27"/>
        <item x="34"/>
        <item x="60"/>
        <item m="1" x="246"/>
        <item m="1" x="248"/>
        <item x="157"/>
        <item m="1" x="249"/>
        <item x="28"/>
        <item m="1" x="187"/>
        <item x="101"/>
        <item m="1" x="255"/>
        <item m="1" x="245"/>
        <item x="175"/>
        <item x="65"/>
        <item m="1" x="237"/>
        <item m="1" x="181"/>
        <item m="1" x="256"/>
        <item x="128"/>
        <item x="72"/>
        <item x="148"/>
        <item x="176"/>
        <item x="77"/>
        <item x="78"/>
        <item m="1" x="210"/>
        <item x="111"/>
        <item m="1" x="183"/>
        <item x="52"/>
        <item x="102"/>
        <item x="24"/>
        <item x="166"/>
        <item x="127"/>
        <item m="1" x="239"/>
        <item x="103"/>
        <item x="149"/>
        <item x="130"/>
        <item x="40"/>
        <item x="129"/>
        <item m="1" x="240"/>
        <item x="64"/>
        <item x="90"/>
        <item x="47"/>
        <item x="124"/>
        <item x="107"/>
        <item x="108"/>
        <item x="26"/>
        <item x="18"/>
        <item m="1" x="185"/>
        <item x="14"/>
        <item m="1" x="257"/>
        <item x="36"/>
        <item m="1" x="179"/>
        <item m="1" x="208"/>
        <item m="1" x="235"/>
        <item x="83"/>
        <item m="1" x="186"/>
        <item m="1" x="192"/>
        <item m="1" x="253"/>
        <item x="37"/>
        <item x="163"/>
        <item x="143"/>
        <item x="154"/>
        <item x="151"/>
        <item x="1"/>
        <item x="131"/>
        <item m="1" x="232"/>
        <item m="1" x="223"/>
        <item x="168"/>
        <item x="116"/>
        <item m="1" x="254"/>
        <item x="45"/>
        <item m="1" x="233"/>
        <item x="92"/>
        <item x="159"/>
        <item x="31"/>
        <item x="132"/>
        <item m="1" x="226"/>
        <item x="133"/>
        <item x="120"/>
        <item m="1" x="217"/>
        <item x="162"/>
        <item x="30"/>
        <item x="156"/>
        <item x="173"/>
        <item m="1" x="195"/>
        <item x="63"/>
        <item m="1" x="242"/>
        <item m="1" x="231"/>
        <item x="117"/>
        <item x="161"/>
        <item x="8"/>
        <item x="53"/>
        <item x="121"/>
        <item x="91"/>
        <item x="115"/>
        <item m="1" x="238"/>
        <item x="140"/>
        <item x="59"/>
        <item x="42"/>
        <item m="1" x="203"/>
        <item x="89"/>
        <item x="144"/>
        <item x="41"/>
        <item x="134"/>
        <item m="1" x="225"/>
        <item x="68"/>
        <item x="93"/>
        <item x="19"/>
        <item m="1" x="209"/>
        <item x="135"/>
        <item x="81"/>
        <item x="69"/>
        <item m="1" x="213"/>
        <item m="1" x="218"/>
        <item x="21"/>
        <item x="7"/>
        <item x="20"/>
        <item m="1" x="206"/>
        <item x="58"/>
        <item m="1" x="178"/>
        <item m="1" x="180"/>
        <item x="4"/>
        <item x="5"/>
        <item m="1" x="207"/>
        <item m="1" x="244"/>
        <item x="46"/>
        <item x="136"/>
        <item x="22"/>
        <item x="13"/>
        <item x="146"/>
        <item m="1" x="221"/>
        <item m="1" x="259"/>
        <item x="137"/>
        <item x="62"/>
        <item x="56"/>
        <item x="16"/>
        <item x="39"/>
        <item x="54"/>
        <item m="1" x="211"/>
        <item m="1" x="188"/>
        <item x="2"/>
        <item x="105"/>
        <item m="1" x="247"/>
        <item x="164"/>
        <item x="165"/>
        <item x="35"/>
        <item x="139"/>
        <item x="125"/>
        <item x="25"/>
        <item m="1" x="191"/>
        <item x="3"/>
        <item m="1" x="258"/>
        <item x="11"/>
        <item x="138"/>
        <item m="1" x="182"/>
        <item m="1" x="201"/>
        <item x="74"/>
        <item m="1" x="193"/>
        <item m="1" x="190"/>
        <item x="152"/>
        <item x="32"/>
        <item x="169"/>
        <item x="70"/>
        <item x="84"/>
        <item m="1" x="200"/>
        <item m="1" x="219"/>
        <item x="44"/>
        <item x="147"/>
        <item x="167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nonAutoSortDefault="1" defaultSubtotal="0">
      <items count="36">
        <item x="10"/>
        <item x="16"/>
        <item x="9"/>
        <item x="25"/>
        <item x="22"/>
        <item x="21"/>
        <item x="4"/>
        <item x="17"/>
        <item m="1" x="31"/>
        <item x="0"/>
        <item x="6"/>
        <item x="11"/>
        <item x="14"/>
        <item x="3"/>
        <item x="20"/>
        <item x="18"/>
        <item x="23"/>
        <item x="12"/>
        <item x="13"/>
        <item x="5"/>
        <item m="1" x="34"/>
        <item x="24"/>
        <item m="1" x="32"/>
        <item m="1" x="35"/>
        <item m="1" x="27"/>
        <item m="1" x="28"/>
        <item x="2"/>
        <item m="1" x="33"/>
        <item m="1" x="29"/>
        <item m="1" x="30"/>
        <item x="8"/>
        <item x="15"/>
        <item x="19"/>
        <item m="1" x="26"/>
        <item x="7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7">
        <item m="1" x="16"/>
        <item x="8"/>
        <item x="7"/>
        <item x="13"/>
        <item x="12"/>
        <item x="0"/>
        <item x="11"/>
        <item x="10"/>
        <item x="9"/>
        <item m="1" x="15"/>
        <item x="14"/>
        <item x="3"/>
        <item x="1"/>
        <item x="2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h="1" x="5"/>
        <item h="1" x="2"/>
        <item h="1" x="6"/>
        <item x="7"/>
        <item h="1" x="8"/>
        <item h="1" x="3"/>
        <item h="1" x="4"/>
        <item h="1" x="10"/>
        <item h="1" x="0"/>
        <item h="1" x="1"/>
        <item h="1" x="9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8">
        <item x="5"/>
        <item x="0"/>
        <item x="6"/>
        <item x="4"/>
        <item x="7"/>
        <item x="2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9"/>
    <field x="18"/>
    <field x="20"/>
    <field x="1"/>
    <field x="0"/>
  </rowFields>
  <rowItems count="15">
    <i>
      <x v="3"/>
      <x v="2"/>
      <x v="6"/>
      <x v="9"/>
      <x v="225"/>
    </i>
    <i r="3">
      <x v="30"/>
      <x v="140"/>
    </i>
    <i r="1">
      <x v="4"/>
      <x/>
      <x v="9"/>
      <x v="47"/>
    </i>
    <i r="3">
      <x v="30"/>
      <x v="63"/>
    </i>
    <i r="1">
      <x v="5"/>
      <x/>
      <x v="30"/>
      <x v="41"/>
    </i>
    <i r="4">
      <x v="118"/>
    </i>
    <i r="4">
      <x v="123"/>
    </i>
    <i r="2">
      <x v="2"/>
      <x v="4"/>
      <x v="60"/>
    </i>
    <i r="3">
      <x v="30"/>
      <x v="154"/>
    </i>
    <i r="4">
      <x v="165"/>
    </i>
    <i r="1">
      <x v="6"/>
      <x v="2"/>
      <x v="30"/>
      <x v="243"/>
    </i>
    <i r="1">
      <x v="7"/>
      <x/>
      <x v="9"/>
      <x v="83"/>
    </i>
    <i r="4">
      <x v="231"/>
    </i>
    <i r="1">
      <x v="10"/>
      <x v="2"/>
      <x v="4"/>
      <x v="72"/>
    </i>
    <i r="1">
      <x v="13"/>
      <x v="2"/>
      <x v="4"/>
      <x v="163"/>
    </i>
  </rowItems>
  <colItems count="1">
    <i/>
  </colItems>
  <formats count="125">
    <format dxfId="1023">
      <pivotArea type="all" dataOnly="0" outline="0" fieldPosition="0"/>
    </format>
    <format dxfId="1022">
      <pivotArea dataOnly="0" labelOnly="1" outline="0" fieldPosition="0">
        <references count="1">
          <reference field="19" count="0"/>
        </references>
      </pivotArea>
    </format>
    <format dxfId="1021">
      <pivotArea dataOnly="0" labelOnly="1" outline="0" fieldPosition="0">
        <references count="2">
          <reference field="1" count="2">
            <x v="0"/>
            <x v="30"/>
          </reference>
          <reference field="19" count="0" selected="0"/>
        </references>
      </pivotArea>
    </format>
    <format dxfId="1020">
      <pivotArea dataOnly="0" labelOnly="1" outline="0" fieldPosition="0">
        <references count="3">
          <reference field="0" count="1">
            <x v="176"/>
          </reference>
          <reference field="1" count="1" selected="0">
            <x v="0"/>
          </reference>
          <reference field="19" count="0" selected="0"/>
        </references>
      </pivotArea>
    </format>
    <format dxfId="1019">
      <pivotArea dataOnly="0" labelOnly="1" outline="0" fieldPosition="0">
        <references count="3">
          <reference field="0" count="1">
            <x v="21"/>
          </reference>
          <reference field="1" count="1" selected="0">
            <x v="30"/>
          </reference>
          <reference field="19" count="0" selected="0"/>
        </references>
      </pivotArea>
    </format>
    <format dxfId="1018">
      <pivotArea dataOnly="0" labelOnly="1" outline="0" fieldPosition="0">
        <references count="4">
          <reference field="0" count="1" selected="0">
            <x v="176"/>
          </reference>
          <reference field="1" count="1" selected="0">
            <x v="0"/>
          </reference>
          <reference field="18" count="1">
            <x v="8"/>
          </reference>
          <reference field="19" count="0" selected="0"/>
        </references>
      </pivotArea>
    </format>
    <format dxfId="1017">
      <pivotArea dataOnly="0" labelOnly="1" outline="0" fieldPosition="0">
        <references count="5">
          <reference field="0" count="1" selected="0">
            <x v="176"/>
          </reference>
          <reference field="1" count="1" selected="0">
            <x v="0"/>
          </reference>
          <reference field="18" count="1" selected="0">
            <x v="8"/>
          </reference>
          <reference field="19" count="0" selected="0"/>
          <reference field="20" count="1">
            <x v="0"/>
          </reference>
        </references>
      </pivotArea>
    </format>
    <format dxfId="1016"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30"/>
          </reference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1015">
      <pivotArea dataOnly="0" labelOnly="1" outline="0" fieldPosition="0">
        <references count="5">
          <reference field="0" count="1" selected="0">
            <x v="181"/>
          </reference>
          <reference field="1" count="1" selected="0">
            <x v="0"/>
          </reference>
          <reference field="18" count="1" selected="0">
            <x v="4"/>
          </reference>
          <reference field="19" count="0" selected="0"/>
          <reference field="20" count="1">
            <x v="0"/>
          </reference>
        </references>
      </pivotArea>
    </format>
    <format dxfId="1014">
      <pivotArea dataOnly="0" labelOnly="1" outline="0" fieldPosition="0">
        <references count="5">
          <reference field="0" count="1" selected="0">
            <x v="91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2"/>
          </reference>
        </references>
      </pivotArea>
    </format>
    <format dxfId="1013">
      <pivotArea dataOnly="0" labelOnly="1" outline="0" fieldPosition="0">
        <references count="5">
          <reference field="0" count="1" selected="0">
            <x v="114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2"/>
          </reference>
        </references>
      </pivotArea>
    </format>
    <format dxfId="1012">
      <pivotArea dataOnly="0" labelOnly="1" outline="0" fieldPosition="0">
        <references count="5">
          <reference field="0" count="1" selected="0">
            <x v="250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2"/>
          </reference>
        </references>
      </pivotArea>
    </format>
    <format dxfId="1011">
      <pivotArea dataOnly="0" labelOnly="1" outline="0" fieldPosition="0">
        <references count="5">
          <reference field="0" count="1" selected="0">
            <x v="111"/>
          </reference>
          <reference field="1" count="1" selected="0">
            <x v="30"/>
          </reference>
          <reference field="18" count="1" selected="0">
            <x v="6"/>
          </reference>
          <reference field="19" count="0" selected="0"/>
          <reference field="20" count="1">
            <x v="1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181"/>
          </reference>
          <reference field="1" count="1" selected="0">
            <x v="0"/>
          </reference>
          <reference field="18" count="1">
            <x v="4"/>
          </reference>
          <reference field="19" count="0" selected="0"/>
        </references>
      </pivotArea>
    </format>
    <format dxfId="1009">
      <pivotArea dataOnly="0" labelOnly="1" outline="0" fieldPosition="0">
        <references count="4">
          <reference field="0" count="1" selected="0">
            <x v="91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1008">
      <pivotArea dataOnly="0" labelOnly="1" outline="0" fieldPosition="0">
        <references count="4">
          <reference field="0" count="1" selected="0">
            <x v="114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1007">
      <pivotArea dataOnly="0" labelOnly="1" outline="0" fieldPosition="0">
        <references count="4">
          <reference field="0" count="1" selected="0">
            <x v="250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1006">
      <pivotArea dataOnly="0" labelOnly="1" outline="0" fieldPosition="0">
        <references count="4">
          <reference field="0" count="1" selected="0">
            <x v="111"/>
          </reference>
          <reference field="1" count="1" selected="0">
            <x v="30"/>
          </reference>
          <reference field="18" count="1">
            <x v="6"/>
          </reference>
          <reference field="19" count="0" selected="0"/>
        </references>
      </pivotArea>
    </format>
    <format dxfId="1005">
      <pivotArea field="20" type="button" dataOnly="0" labelOnly="1" outline="0" axis="axisRow" fieldPosition="2"/>
    </format>
    <format dxfId="1004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4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1003"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4"/>
          </reference>
          <reference field="18" count="1" selected="0">
            <x v="10"/>
          </reference>
          <reference field="19" count="0" selected="0"/>
          <reference field="20" count="1">
            <x v="2"/>
          </reference>
        </references>
      </pivotArea>
    </format>
    <format dxfId="1002">
      <pivotArea dataOnly="0" labelOnly="1" outline="0" fieldPosition="0">
        <references count="5">
          <reference field="0" count="1" selected="0">
            <x v="163"/>
          </reference>
          <reference field="1" count="1" selected="0">
            <x v="4"/>
          </reference>
          <reference field="18" count="1" selected="0">
            <x v="13"/>
          </reference>
          <reference field="19" count="0" selected="0"/>
          <reference field="20" count="1">
            <x v="2"/>
          </reference>
        </references>
      </pivotArea>
    </format>
    <format dxfId="1001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9"/>
          </reference>
          <reference field="18" count="1" selected="0">
            <x v="4"/>
          </reference>
          <reference field="19" count="0" selected="0"/>
          <reference field="20" count="1">
            <x v="0"/>
          </reference>
        </references>
      </pivotArea>
    </format>
    <format dxfId="1000">
      <pivotArea dataOnly="0" labelOnly="1" outline="0" fieldPosition="0">
        <references count="5">
          <reference field="0" count="1" selected="0">
            <x v="83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999">
      <pivotArea dataOnly="0" labelOnly="1" outline="0" fieldPosition="0">
        <references count="5">
          <reference field="0" count="1" selected="0">
            <x v="225"/>
          </reference>
          <reference field="1" count="1" selected="0">
            <x v="9"/>
          </reference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998">
      <pivotArea dataOnly="0" labelOnly="1" outline="0" fieldPosition="0">
        <references count="5">
          <reference field="0" count="1" selected="0">
            <x v="231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997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96"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30"/>
          </reference>
          <reference field="18" count="1" selected="0">
            <x v="4"/>
          </reference>
          <reference field="19" count="0" selected="0"/>
          <reference field="20" count="1">
            <x v="0"/>
          </reference>
        </references>
      </pivotArea>
    </format>
    <format dxfId="995">
      <pivotArea dataOnly="0" labelOnly="1" outline="0" fieldPosition="0">
        <references count="5">
          <reference field="0" count="1" selected="0">
            <x v="118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94">
      <pivotArea dataOnly="0" labelOnly="1" outline="0" fieldPosition="0">
        <references count="5">
          <reference field="0" count="1" selected="0">
            <x v="123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93">
      <pivotArea dataOnly="0" labelOnly="1" outline="0" fieldPosition="0">
        <references count="5">
          <reference field="0" count="1" selected="0">
            <x v="140"/>
          </reference>
          <reference field="1" count="1" selected="0">
            <x v="30"/>
          </reference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992">
      <pivotArea dataOnly="0" labelOnly="1" outline="0" fieldPosition="0">
        <references count="5">
          <reference field="0" count="1" selected="0">
            <x v="154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991">
      <pivotArea dataOnly="0" labelOnly="1" outline="0" fieldPosition="0">
        <references count="5">
          <reference field="0" count="1" selected="0">
            <x v="165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990">
      <pivotArea dataOnly="0" labelOnly="1" outline="0" fieldPosition="0">
        <references count="5">
          <reference field="0" count="1" selected="0">
            <x v="243"/>
          </reference>
          <reference field="1" count="1" selected="0">
            <x v="30"/>
          </reference>
          <reference field="18" count="1" selected="0">
            <x v="6"/>
          </reference>
          <reference field="19" count="0" selected="0"/>
          <reference field="20" count="1">
            <x v="2"/>
          </reference>
        </references>
      </pivotArea>
    </format>
    <format dxfId="989">
      <pivotArea field="18" type="button" dataOnly="0" labelOnly="1" outline="0" axis="axisRow" fieldPosition="1"/>
    </format>
    <format dxfId="988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4"/>
          </reference>
          <reference field="18" count="1">
            <x v="5"/>
          </reference>
          <reference field="19" count="0" selected="0"/>
        </references>
      </pivotArea>
    </format>
    <format dxfId="987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4"/>
          </reference>
          <reference field="18" count="1">
            <x v="10"/>
          </reference>
          <reference field="19" count="0" selected="0"/>
        </references>
      </pivotArea>
    </format>
    <format dxfId="986">
      <pivotArea dataOnly="0" labelOnly="1" outline="0" fieldPosition="0">
        <references count="4">
          <reference field="0" count="1" selected="0">
            <x v="163"/>
          </reference>
          <reference field="1" count="1" selected="0">
            <x v="4"/>
          </reference>
          <reference field="18" count="1">
            <x v="13"/>
          </reference>
          <reference field="19" count="0" selected="0"/>
        </references>
      </pivotArea>
    </format>
    <format dxfId="985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9"/>
          </reference>
          <reference field="18" count="1">
            <x v="4"/>
          </reference>
          <reference field="19" count="0" selected="0"/>
        </references>
      </pivotArea>
    </format>
    <format dxfId="984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83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9"/>
          </reference>
          <reference field="18" count="1">
            <x v="2"/>
          </reference>
          <reference field="19" count="0" selected="0"/>
        </references>
      </pivotArea>
    </format>
    <format dxfId="982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81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80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30"/>
          </reference>
          <reference field="18" count="1">
            <x v="4"/>
          </reference>
          <reference field="19" count="0" selected="0"/>
        </references>
      </pivotArea>
    </format>
    <format dxfId="979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78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30"/>
          </reference>
          <reference field="18" count="1">
            <x v="2"/>
          </reference>
          <reference field="19" count="0" selected="0"/>
        </references>
      </pivotArea>
    </format>
    <format dxfId="977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76">
      <pivotArea dataOnly="0" labelOnly="1" outline="0" fieldPosition="0">
        <references count="4">
          <reference field="0" count="1" selected="0">
            <x v="243"/>
          </reference>
          <reference field="1" count="1" selected="0">
            <x v="30"/>
          </reference>
          <reference field="18" count="1">
            <x v="6"/>
          </reference>
          <reference field="19" count="0" selected="0"/>
        </references>
      </pivotArea>
    </format>
    <format dxfId="975">
      <pivotArea field="18" type="button" dataOnly="0" labelOnly="1" outline="0" axis="axisRow" fieldPosition="1"/>
    </format>
    <format dxfId="974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4"/>
          </reference>
          <reference field="18" count="1">
            <x v="5"/>
          </reference>
          <reference field="19" count="0" selected="0"/>
        </references>
      </pivotArea>
    </format>
    <format dxfId="973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4"/>
          </reference>
          <reference field="18" count="1">
            <x v="10"/>
          </reference>
          <reference field="19" count="0" selected="0"/>
        </references>
      </pivotArea>
    </format>
    <format dxfId="972">
      <pivotArea dataOnly="0" labelOnly="1" outline="0" fieldPosition="0">
        <references count="4">
          <reference field="0" count="1" selected="0">
            <x v="163"/>
          </reference>
          <reference field="1" count="1" selected="0">
            <x v="4"/>
          </reference>
          <reference field="18" count="1">
            <x v="13"/>
          </reference>
          <reference field="19" count="0" selected="0"/>
        </references>
      </pivotArea>
    </format>
    <format dxfId="971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9"/>
          </reference>
          <reference field="18" count="1">
            <x v="4"/>
          </reference>
          <reference field="19" count="0" selected="0"/>
        </references>
      </pivotArea>
    </format>
    <format dxfId="970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69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9"/>
          </reference>
          <reference field="18" count="1">
            <x v="2"/>
          </reference>
          <reference field="19" count="0" selected="0"/>
        </references>
      </pivotArea>
    </format>
    <format dxfId="968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67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66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30"/>
          </reference>
          <reference field="18" count="1">
            <x v="4"/>
          </reference>
          <reference field="19" count="0" selected="0"/>
        </references>
      </pivotArea>
    </format>
    <format dxfId="965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64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30"/>
          </reference>
          <reference field="18" count="1">
            <x v="2"/>
          </reference>
          <reference field="19" count="0" selected="0"/>
        </references>
      </pivotArea>
    </format>
    <format dxfId="963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62">
      <pivotArea dataOnly="0" labelOnly="1" outline="0" fieldPosition="0">
        <references count="4">
          <reference field="0" count="1" selected="0">
            <x v="243"/>
          </reference>
          <reference field="1" count="1" selected="0">
            <x v="30"/>
          </reference>
          <reference field="18" count="1">
            <x v="6"/>
          </reference>
          <reference field="19" count="0" selected="0"/>
        </references>
      </pivotArea>
    </format>
    <format dxfId="961">
      <pivotArea type="all" dataOnly="0" outline="0" fieldPosition="0"/>
    </format>
    <format dxfId="960">
      <pivotArea dataOnly="0" labelOnly="1" outline="0" fieldPosition="0">
        <references count="1">
          <reference field="19" count="0"/>
        </references>
      </pivotArea>
    </format>
    <format dxfId="959">
      <pivotArea dataOnly="0" labelOnly="1" outline="0" fieldPosition="0">
        <references count="2">
          <reference field="1" count="3">
            <x v="4"/>
            <x v="9"/>
            <x v="30"/>
          </reference>
          <reference field="19" count="0" selected="0"/>
        </references>
      </pivotArea>
    </format>
    <format dxfId="958">
      <pivotArea dataOnly="0" labelOnly="1" outline="0" fieldPosition="0">
        <references count="3">
          <reference field="0" count="3">
            <x v="60"/>
            <x v="72"/>
            <x v="163"/>
          </reference>
          <reference field="1" count="1" selected="0">
            <x v="4"/>
          </reference>
          <reference field="19" count="0" selected="0"/>
        </references>
      </pivotArea>
    </format>
    <format dxfId="957">
      <pivotArea dataOnly="0" labelOnly="1" outline="0" fieldPosition="0">
        <references count="3">
          <reference field="0" count="4">
            <x v="47"/>
            <x v="83"/>
            <x v="225"/>
            <x v="231"/>
          </reference>
          <reference field="1" count="1" selected="0">
            <x v="9"/>
          </reference>
          <reference field="19" count="0" selected="0"/>
        </references>
      </pivotArea>
    </format>
    <format dxfId="956">
      <pivotArea dataOnly="0" labelOnly="1" outline="0" fieldPosition="0">
        <references count="3">
          <reference field="0" count="8">
            <x v="41"/>
            <x v="63"/>
            <x v="118"/>
            <x v="123"/>
            <x v="140"/>
            <x v="154"/>
            <x v="165"/>
            <x v="243"/>
          </reference>
          <reference field="1" count="1" selected="0">
            <x v="30"/>
          </reference>
          <reference field="19" count="0" selected="0"/>
        </references>
      </pivotArea>
    </format>
    <format dxfId="955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4"/>
          </reference>
          <reference field="18" count="1">
            <x v="5"/>
          </reference>
          <reference field="19" count="0" selected="0"/>
        </references>
      </pivotArea>
    </format>
    <format dxfId="954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4"/>
          </reference>
          <reference field="18" count="1">
            <x v="10"/>
          </reference>
          <reference field="19" count="0" selected="0"/>
        </references>
      </pivotArea>
    </format>
    <format dxfId="953">
      <pivotArea dataOnly="0" labelOnly="1" outline="0" fieldPosition="0">
        <references count="4">
          <reference field="0" count="1" selected="0">
            <x v="163"/>
          </reference>
          <reference field="1" count="1" selected="0">
            <x v="4"/>
          </reference>
          <reference field="18" count="1">
            <x v="13"/>
          </reference>
          <reference field="19" count="0" selected="0"/>
        </references>
      </pivotArea>
    </format>
    <format dxfId="952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9"/>
          </reference>
          <reference field="18" count="1">
            <x v="4"/>
          </reference>
          <reference field="19" count="0" selected="0"/>
        </references>
      </pivotArea>
    </format>
    <format dxfId="951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50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9"/>
          </reference>
          <reference field="18" count="1">
            <x v="2"/>
          </reference>
          <reference field="19" count="0" selected="0"/>
        </references>
      </pivotArea>
    </format>
    <format dxfId="949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9"/>
          </reference>
          <reference field="18" count="1">
            <x v="7"/>
          </reference>
          <reference field="19" count="0" selected="0"/>
        </references>
      </pivotArea>
    </format>
    <format dxfId="948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47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30"/>
          </reference>
          <reference field="18" count="1">
            <x v="4"/>
          </reference>
          <reference field="19" count="0" selected="0"/>
        </references>
      </pivotArea>
    </format>
    <format dxfId="946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45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30"/>
          </reference>
          <reference field="18" count="1">
            <x v="2"/>
          </reference>
          <reference field="19" count="0" selected="0"/>
        </references>
      </pivotArea>
    </format>
    <format dxfId="944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30"/>
          </reference>
          <reference field="18" count="1">
            <x v="5"/>
          </reference>
          <reference field="19" count="0" selected="0"/>
        </references>
      </pivotArea>
    </format>
    <format dxfId="943">
      <pivotArea dataOnly="0" labelOnly="1" outline="0" fieldPosition="0">
        <references count="4">
          <reference field="0" count="1" selected="0">
            <x v="243"/>
          </reference>
          <reference field="1" count="1" selected="0">
            <x v="30"/>
          </reference>
          <reference field="18" count="1">
            <x v="6"/>
          </reference>
          <reference field="19" count="0" selected="0"/>
        </references>
      </pivotArea>
    </format>
    <format dxfId="942"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4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941"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4"/>
          </reference>
          <reference field="18" count="1" selected="0">
            <x v="10"/>
          </reference>
          <reference field="19" count="0" selected="0"/>
          <reference field="20" count="1">
            <x v="2"/>
          </reference>
        </references>
      </pivotArea>
    </format>
    <format dxfId="940">
      <pivotArea dataOnly="0" labelOnly="1" outline="0" fieldPosition="0">
        <references count="5">
          <reference field="0" count="1" selected="0">
            <x v="163"/>
          </reference>
          <reference field="1" count="1" selected="0">
            <x v="4"/>
          </reference>
          <reference field="18" count="1" selected="0">
            <x v="13"/>
          </reference>
          <reference field="19" count="0" selected="0"/>
          <reference field="20" count="1">
            <x v="2"/>
          </reference>
        </references>
      </pivotArea>
    </format>
    <format dxfId="939"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9"/>
          </reference>
          <reference field="18" count="1" selected="0">
            <x v="4"/>
          </reference>
          <reference field="19" count="0" selected="0"/>
          <reference field="20" count="1">
            <x v="0"/>
          </reference>
        </references>
      </pivotArea>
    </format>
    <format dxfId="938">
      <pivotArea dataOnly="0" labelOnly="1" outline="0" fieldPosition="0">
        <references count="5">
          <reference field="0" count="1" selected="0">
            <x v="83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937">
      <pivotArea dataOnly="0" labelOnly="1" outline="0" fieldPosition="0">
        <references count="5">
          <reference field="0" count="1" selected="0">
            <x v="225"/>
          </reference>
          <reference field="1" count="1" selected="0">
            <x v="9"/>
          </reference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936">
      <pivotArea dataOnly="0" labelOnly="1" outline="0" fieldPosition="0">
        <references count="5">
          <reference field="0" count="1" selected="0">
            <x v="231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935"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34"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30"/>
          </reference>
          <reference field="18" count="1" selected="0">
            <x v="4"/>
          </reference>
          <reference field="19" count="0" selected="0"/>
          <reference field="20" count="1">
            <x v="0"/>
          </reference>
        </references>
      </pivotArea>
    </format>
    <format dxfId="933">
      <pivotArea dataOnly="0" labelOnly="1" outline="0" fieldPosition="0">
        <references count="5">
          <reference field="0" count="1" selected="0">
            <x v="118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32">
      <pivotArea dataOnly="0" labelOnly="1" outline="0" fieldPosition="0">
        <references count="5">
          <reference field="0" count="1" selected="0">
            <x v="123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0"/>
          </reference>
        </references>
      </pivotArea>
    </format>
    <format dxfId="931">
      <pivotArea dataOnly="0" labelOnly="1" outline="0" fieldPosition="0">
        <references count="5">
          <reference field="0" count="1" selected="0">
            <x v="140"/>
          </reference>
          <reference field="1" count="1" selected="0">
            <x v="30"/>
          </reference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154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929">
      <pivotArea dataOnly="0" labelOnly="1" outline="0" fieldPosition="0">
        <references count="5">
          <reference field="0" count="1" selected="0">
            <x v="165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>
            <x v="2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243"/>
          </reference>
          <reference field="1" count="1" selected="0">
            <x v="30"/>
          </reference>
          <reference field="18" count="1" selected="0">
            <x v="6"/>
          </reference>
          <reference field="19" count="0" selected="0"/>
          <reference field="20" count="1">
            <x v="2"/>
          </reference>
        </references>
      </pivotArea>
    </format>
    <format dxfId="927">
      <pivotArea dataOnly="0" labelOnly="1" outline="0" fieldPosition="0">
        <references count="1">
          <reference field="19" count="0"/>
        </references>
      </pivotArea>
    </format>
    <format dxfId="926">
      <pivotArea dataOnly="0" labelOnly="1" outline="0" fieldPosition="0">
        <references count="2">
          <reference field="18" count="7">
            <x v="2"/>
            <x v="4"/>
            <x v="5"/>
            <x v="6"/>
            <x v="7"/>
            <x v="10"/>
            <x v="13"/>
          </reference>
          <reference field="19" count="0" selected="0"/>
        </references>
      </pivotArea>
    </format>
    <format dxfId="925">
      <pivotArea dataOnly="0" labelOnly="1" outline="0" fieldPosition="0">
        <references count="3"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924">
      <pivotArea dataOnly="0" labelOnly="1" outline="0" fieldPosition="0">
        <references count="3">
          <reference field="18" count="1" selected="0">
            <x v="4"/>
          </reference>
          <reference field="19" count="0" selected="0"/>
          <reference field="20" count="2">
            <x v="0"/>
            <x v="2"/>
          </reference>
        </references>
      </pivotArea>
    </format>
    <format dxfId="923">
      <pivotArea dataOnly="0" labelOnly="1" outline="0" fieldPosition="0">
        <references count="3"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922">
      <pivotArea dataOnly="0" labelOnly="1" outline="0" fieldPosition="0">
        <references count="3">
          <reference field="18" count="1" selected="0">
            <x v="10"/>
          </reference>
          <reference field="19" count="0" selected="0"/>
          <reference field="20" count="1">
            <x v="2"/>
          </reference>
        </references>
      </pivotArea>
    </format>
    <format dxfId="431">
      <pivotArea type="all" dataOnly="0" outline="0" fieldPosition="0"/>
    </format>
    <format dxfId="430">
      <pivotArea dataOnly="0" labelOnly="1" outline="0" fieldPosition="0">
        <references count="1">
          <reference field="19" count="0"/>
        </references>
      </pivotArea>
    </format>
    <format dxfId="429">
      <pivotArea dataOnly="0" labelOnly="1" outline="0" fieldPosition="0">
        <references count="2">
          <reference field="18" count="7">
            <x v="2"/>
            <x v="4"/>
            <x v="5"/>
            <x v="6"/>
            <x v="7"/>
            <x v="10"/>
            <x v="13"/>
          </reference>
          <reference field="19" count="0" selected="0"/>
        </references>
      </pivotArea>
    </format>
    <format dxfId="428">
      <pivotArea dataOnly="0" labelOnly="1" outline="0" fieldPosition="0">
        <references count="3">
          <reference field="18" count="1" selected="0">
            <x v="2"/>
          </reference>
          <reference field="19" count="0" selected="0"/>
          <reference field="20" count="1">
            <x v="6"/>
          </reference>
        </references>
      </pivotArea>
    </format>
    <format dxfId="427">
      <pivotArea dataOnly="0" labelOnly="1" outline="0" fieldPosition="0">
        <references count="3">
          <reference field="18" count="1" selected="0">
            <x v="4"/>
          </reference>
          <reference field="19" count="0" selected="0"/>
          <reference field="20" count="2">
            <x v="0"/>
            <x v="2"/>
          </reference>
        </references>
      </pivotArea>
    </format>
    <format dxfId="426">
      <pivotArea dataOnly="0" labelOnly="1" outline="0" fieldPosition="0">
        <references count="3">
          <reference field="18" count="1" selected="0">
            <x v="7"/>
          </reference>
          <reference field="19" count="0" selected="0"/>
          <reference field="20" count="1">
            <x v="0"/>
          </reference>
        </references>
      </pivotArea>
    </format>
    <format dxfId="425">
      <pivotArea dataOnly="0" labelOnly="1" outline="0" fieldPosition="0">
        <references count="3">
          <reference field="18" count="1" selected="0">
            <x v="10"/>
          </reference>
          <reference field="19" count="0" selected="0"/>
          <reference field="20" count="1">
            <x v="2"/>
          </reference>
        </references>
      </pivotArea>
    </format>
    <format dxfId="424">
      <pivotArea dataOnly="0" labelOnly="1" outline="0" fieldPosition="0">
        <references count="4">
          <reference field="1" count="2">
            <x v="9"/>
            <x v="30"/>
          </reference>
          <reference field="18" count="1" selected="0">
            <x v="2"/>
          </reference>
          <reference field="19" count="0" selected="0"/>
          <reference field="20" count="1" selected="0">
            <x v="6"/>
          </reference>
        </references>
      </pivotArea>
    </format>
    <format dxfId="423">
      <pivotArea dataOnly="0" labelOnly="1" outline="0" fieldPosition="0">
        <references count="4">
          <reference field="1" count="2">
            <x v="9"/>
            <x v="30"/>
          </reference>
          <reference field="18" count="1" selected="0">
            <x v="4"/>
          </reference>
          <reference field="19" count="0" selected="0"/>
          <reference field="20" count="1" selected="0">
            <x v="0"/>
          </reference>
        </references>
      </pivotArea>
    </format>
    <format dxfId="422">
      <pivotArea dataOnly="0" labelOnly="1" outline="0" fieldPosition="0">
        <references count="4">
          <reference field="1" count="2">
            <x v="4"/>
            <x v="30"/>
          </reference>
          <reference field="18" count="1" selected="0">
            <x v="5"/>
          </reference>
          <reference field="19" count="0" selected="0"/>
          <reference field="20" count="1" selected="0">
            <x v="2"/>
          </reference>
        </references>
      </pivotArea>
    </format>
    <format dxfId="421">
      <pivotArea dataOnly="0" labelOnly="1" outline="0" fieldPosition="0">
        <references count="4">
          <reference field="1" count="1">
            <x v="9"/>
          </reference>
          <reference field="18" count="1" selected="0">
            <x v="7"/>
          </reference>
          <reference field="19" count="0" selected="0"/>
          <reference field="20" count="1" selected="0">
            <x v="0"/>
          </reference>
        </references>
      </pivotArea>
    </format>
    <format dxfId="420">
      <pivotArea dataOnly="0" labelOnly="1" outline="0" fieldPosition="0">
        <references count="4">
          <reference field="1" count="1">
            <x v="4"/>
          </reference>
          <reference field="18" count="1" selected="0">
            <x v="10"/>
          </reference>
          <reference field="19" count="0" selected="0"/>
          <reference field="20" count="1" selected="0">
            <x v="2"/>
          </reference>
        </references>
      </pivotArea>
    </format>
    <format dxfId="419">
      <pivotArea dataOnly="0" labelOnly="1" outline="0" fieldPosition="0">
        <references count="5">
          <reference field="0" count="1">
            <x v="225"/>
          </reference>
          <reference field="1" count="1" selected="0">
            <x v="9"/>
          </reference>
          <reference field="18" count="1" selected="0">
            <x v="2"/>
          </reference>
          <reference field="19" count="0" selected="0"/>
          <reference field="20" count="1" selected="0">
            <x v="6"/>
          </reference>
        </references>
      </pivotArea>
    </format>
    <format dxfId="418">
      <pivotArea dataOnly="0" labelOnly="1" outline="0" fieldPosition="0">
        <references count="5">
          <reference field="0" count="1">
            <x v="140"/>
          </reference>
          <reference field="1" count="1" selected="0">
            <x v="30"/>
          </reference>
          <reference field="18" count="1" selected="0">
            <x v="2"/>
          </reference>
          <reference field="19" count="0" selected="0"/>
          <reference field="20" count="1" selected="0">
            <x v="6"/>
          </reference>
        </references>
      </pivotArea>
    </format>
    <format dxfId="417">
      <pivotArea dataOnly="0" labelOnly="1" outline="0" fieldPosition="0">
        <references count="5">
          <reference field="0" count="1">
            <x v="47"/>
          </reference>
          <reference field="1" count="1" selected="0">
            <x v="9"/>
          </reference>
          <reference field="18" count="1" selected="0">
            <x v="4"/>
          </reference>
          <reference field="19" count="0" selected="0"/>
          <reference field="20" count="1" selected="0">
            <x v="0"/>
          </reference>
        </references>
      </pivotArea>
    </format>
    <format dxfId="416">
      <pivotArea dataOnly="0" labelOnly="1" outline="0" fieldPosition="0">
        <references count="5">
          <reference field="0" count="1">
            <x v="63"/>
          </reference>
          <reference field="1" count="1" selected="0">
            <x v="30"/>
          </reference>
          <reference field="18" count="1" selected="0">
            <x v="4"/>
          </reference>
          <reference field="19" count="0" selected="0"/>
          <reference field="20" count="1" selected="0">
            <x v="0"/>
          </reference>
        </references>
      </pivotArea>
    </format>
    <format dxfId="415">
      <pivotArea dataOnly="0" labelOnly="1" outline="0" fieldPosition="0">
        <references count="5">
          <reference field="0" count="3">
            <x v="41"/>
            <x v="118"/>
            <x v="123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 selected="0">
            <x v="0"/>
          </reference>
        </references>
      </pivotArea>
    </format>
    <format dxfId="414">
      <pivotArea dataOnly="0" labelOnly="1" outline="0" fieldPosition="0">
        <references count="5">
          <reference field="0" count="1">
            <x v="60"/>
          </reference>
          <reference field="1" count="1" selected="0">
            <x v="4"/>
          </reference>
          <reference field="18" count="1" selected="0">
            <x v="5"/>
          </reference>
          <reference field="19" count="0" selected="0"/>
          <reference field="20" count="1" selected="0">
            <x v="2"/>
          </reference>
        </references>
      </pivotArea>
    </format>
    <format dxfId="413">
      <pivotArea dataOnly="0" labelOnly="1" outline="0" fieldPosition="0">
        <references count="5">
          <reference field="0" count="2">
            <x v="154"/>
            <x v="165"/>
          </reference>
          <reference field="1" count="1" selected="0">
            <x v="30"/>
          </reference>
          <reference field="18" count="1" selected="0">
            <x v="5"/>
          </reference>
          <reference field="19" count="0" selected="0"/>
          <reference field="20" count="1" selected="0">
            <x v="2"/>
          </reference>
        </references>
      </pivotArea>
    </format>
    <format dxfId="412">
      <pivotArea dataOnly="0" labelOnly="1" outline="0" fieldPosition="0">
        <references count="5">
          <reference field="0" count="1">
            <x v="243"/>
          </reference>
          <reference field="1" count="1" selected="0">
            <x v="30"/>
          </reference>
          <reference field="18" count="1" selected="0">
            <x v="6"/>
          </reference>
          <reference field="19" count="0" selected="0"/>
          <reference field="20" count="1" selected="0">
            <x v="2"/>
          </reference>
        </references>
      </pivotArea>
    </format>
    <format dxfId="411">
      <pivotArea dataOnly="0" labelOnly="1" outline="0" fieldPosition="0">
        <references count="5">
          <reference field="0" count="2">
            <x v="83"/>
            <x v="231"/>
          </reference>
          <reference field="1" count="1" selected="0">
            <x v="9"/>
          </reference>
          <reference field="18" count="1" selected="0">
            <x v="7"/>
          </reference>
          <reference field="19" count="0" selected="0"/>
          <reference field="20" count="1" selected="0">
            <x v="0"/>
          </reference>
        </references>
      </pivotArea>
    </format>
    <format dxfId="410">
      <pivotArea dataOnly="0" labelOnly="1" outline="0" fieldPosition="0">
        <references count="5">
          <reference field="0" count="1">
            <x v="72"/>
          </reference>
          <reference field="1" count="1" selected="0">
            <x v="4"/>
          </reference>
          <reference field="18" count="1" selected="0">
            <x v="10"/>
          </reference>
          <reference field="19" count="0" selected="0"/>
          <reference field="20" count="1" selected="0">
            <x v="2"/>
          </reference>
        </references>
      </pivotArea>
    </format>
    <format dxfId="409">
      <pivotArea dataOnly="0" labelOnly="1" outline="0" fieldPosition="0">
        <references count="5">
          <reference field="0" count="1">
            <x v="163"/>
          </reference>
          <reference field="1" count="1" selected="0">
            <x v="4"/>
          </reference>
          <reference field="18" count="1" selected="0">
            <x v="13"/>
          </reference>
          <reference field="19" count="0" selected="0"/>
          <reference field="20" count="1" selected="0">
            <x v="2"/>
          </reference>
        </references>
      </pivotArea>
    </format>
  </formats>
  <pivotTableStyleInfo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ela dinâmica3" cacheId="0" dataOnRows="1" applyNumberFormats="0" applyBorderFormats="0" applyFontFormats="0" applyPatternFormats="0" applyAlignmentFormats="0" applyWidthHeightFormats="1" dataCaption="Dados" updatedVersion="5" minRefreshableVersion="3" showDrill="0" showMemberPropertyTips="0" useAutoFormatting="1" rowGrandTotals="0" colGrandTotals="0" itemPrintTitles="1" mergeItem="1" createdVersion="4" indent="0" compact="0" compactData="0">
  <location ref="H2:M151" firstHeaderRow="1" firstDataRow="1" firstDataCol="6"/>
  <pivotFields count="21">
    <pivotField axis="axisRow" compact="0" outline="0" showAll="0" includeNewItemsInFilter="1" sortType="descending" defaultSubtotal="0">
      <items count="260">
        <item h="1" x="6"/>
        <item x="167"/>
        <item x="147"/>
        <item x="44"/>
        <item m="1" x="219"/>
        <item m="1" x="200"/>
        <item x="84"/>
        <item x="70"/>
        <item x="169"/>
        <item x="32"/>
        <item x="152"/>
        <item m="1" x="190"/>
        <item m="1" x="193"/>
        <item x="74"/>
        <item m="1" x="201"/>
        <item m="1" x="182"/>
        <item x="138"/>
        <item x="11"/>
        <item m="1" x="258"/>
        <item x="3"/>
        <item m="1" x="191"/>
        <item x="25"/>
        <item x="125"/>
        <item x="139"/>
        <item x="35"/>
        <item x="165"/>
        <item x="164"/>
        <item m="1" x="247"/>
        <item x="105"/>
        <item x="2"/>
        <item m="1" x="188"/>
        <item m="1" x="211"/>
        <item x="54"/>
        <item x="39"/>
        <item x="16"/>
        <item x="56"/>
        <item x="62"/>
        <item x="137"/>
        <item m="1" x="259"/>
        <item m="1" x="221"/>
        <item x="146"/>
        <item x="13"/>
        <item x="22"/>
        <item x="136"/>
        <item x="46"/>
        <item m="1" x="244"/>
        <item m="1" x="207"/>
        <item x="5"/>
        <item x="4"/>
        <item m="1" x="180"/>
        <item m="1" x="178"/>
        <item x="58"/>
        <item m="1" x="206"/>
        <item x="20"/>
        <item x="7"/>
        <item x="21"/>
        <item m="1" x="218"/>
        <item m="1" x="213"/>
        <item x="69"/>
        <item x="81"/>
        <item x="135"/>
        <item m="1" x="209"/>
        <item x="19"/>
        <item x="93"/>
        <item x="68"/>
        <item m="1" x="225"/>
        <item x="134"/>
        <item x="41"/>
        <item x="144"/>
        <item x="89"/>
        <item m="1" x="203"/>
        <item x="42"/>
        <item x="59"/>
        <item x="140"/>
        <item m="1" x="238"/>
        <item x="115"/>
        <item x="91"/>
        <item x="121"/>
        <item x="53"/>
        <item x="8"/>
        <item x="161"/>
        <item x="117"/>
        <item m="1" x="231"/>
        <item m="1" x="242"/>
        <item x="63"/>
        <item m="1" x="195"/>
        <item x="173"/>
        <item x="156"/>
        <item x="30"/>
        <item x="162"/>
        <item m="1" x="217"/>
        <item x="120"/>
        <item x="133"/>
        <item m="1" x="226"/>
        <item x="132"/>
        <item x="31"/>
        <item x="159"/>
        <item x="92"/>
        <item m="1" x="233"/>
        <item x="45"/>
        <item m="1" x="254"/>
        <item x="116"/>
        <item x="168"/>
        <item m="1" x="223"/>
        <item m="1" x="232"/>
        <item x="131"/>
        <item x="1"/>
        <item x="151"/>
        <item x="154"/>
        <item x="143"/>
        <item x="163"/>
        <item x="37"/>
        <item m="1" x="253"/>
        <item m="1" x="192"/>
        <item m="1" x="186"/>
        <item x="83"/>
        <item m="1" x="235"/>
        <item m="1" x="208"/>
        <item m="1" x="179"/>
        <item x="36"/>
        <item m="1" x="257"/>
        <item x="14"/>
        <item m="1" x="185"/>
        <item x="18"/>
        <item x="26"/>
        <item x="108"/>
        <item x="107"/>
        <item x="124"/>
        <item x="47"/>
        <item x="90"/>
        <item x="64"/>
        <item m="1" x="240"/>
        <item x="129"/>
        <item x="40"/>
        <item x="130"/>
        <item x="149"/>
        <item x="103"/>
        <item m="1" x="239"/>
        <item x="127"/>
        <item x="166"/>
        <item x="24"/>
        <item x="102"/>
        <item x="52"/>
        <item m="1" x="183"/>
        <item x="111"/>
        <item m="1" x="210"/>
        <item x="78"/>
        <item x="77"/>
        <item x="176"/>
        <item x="148"/>
        <item x="72"/>
        <item x="128"/>
        <item m="1" x="256"/>
        <item m="1" x="181"/>
        <item m="1" x="237"/>
        <item x="65"/>
        <item x="175"/>
        <item m="1" x="245"/>
        <item m="1" x="255"/>
        <item x="101"/>
        <item m="1" x="187"/>
        <item x="28"/>
        <item m="1" x="249"/>
        <item x="157"/>
        <item m="1" x="248"/>
        <item m="1" x="246"/>
        <item x="60"/>
        <item x="34"/>
        <item x="27"/>
        <item m="1" x="212"/>
        <item x="100"/>
        <item x="67"/>
        <item x="85"/>
        <item m="1" x="241"/>
        <item m="1" x="184"/>
        <item x="172"/>
        <item x="104"/>
        <item m="1" x="227"/>
        <item x="51"/>
        <item x="123"/>
        <item x="80"/>
        <item x="12"/>
        <item m="1" x="197"/>
        <item x="88"/>
        <item x="160"/>
        <item x="76"/>
        <item m="1" x="199"/>
        <item x="158"/>
        <item x="110"/>
        <item m="1" x="204"/>
        <item m="1" x="230"/>
        <item x="29"/>
        <item m="1" x="196"/>
        <item x="142"/>
        <item m="1" x="234"/>
        <item m="1" x="220"/>
        <item x="99"/>
        <item m="1" x="228"/>
        <item x="174"/>
        <item x="153"/>
        <item x="17"/>
        <item m="1" x="222"/>
        <item x="145"/>
        <item x="55"/>
        <item x="112"/>
        <item x="94"/>
        <item x="50"/>
        <item m="1" x="216"/>
        <item x="98"/>
        <item m="1" x="224"/>
        <item x="122"/>
        <item x="119"/>
        <item x="106"/>
        <item x="170"/>
        <item x="109"/>
        <item x="38"/>
        <item x="86"/>
        <item x="79"/>
        <item x="97"/>
        <item x="66"/>
        <item x="71"/>
        <item x="73"/>
        <item m="1" x="189"/>
        <item x="82"/>
        <item x="57"/>
        <item m="1" x="229"/>
        <item x="0"/>
        <item x="15"/>
        <item m="1" x="243"/>
        <item m="1" x="205"/>
        <item x="49"/>
        <item m="1" x="251"/>
        <item m="1" x="250"/>
        <item x="96"/>
        <item x="155"/>
        <item m="1" x="198"/>
        <item x="87"/>
        <item x="61"/>
        <item x="48"/>
        <item x="95"/>
        <item x="171"/>
        <item x="114"/>
        <item x="141"/>
        <item m="1" x="214"/>
        <item x="33"/>
        <item m="1" x="252"/>
        <item x="118"/>
        <item m="1" x="236"/>
        <item x="126"/>
        <item m="1" x="177"/>
        <item m="1" x="215"/>
        <item m="1" x="202"/>
        <item x="43"/>
        <item x="150"/>
        <item x="23"/>
        <item h="1" x="113"/>
        <item x="9"/>
        <item h="1" x="75"/>
        <item m="1" x="194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36">
        <item x="10"/>
        <item x="4"/>
        <item x="0"/>
        <item x="11"/>
        <item x="14"/>
        <item x="3"/>
        <item x="13"/>
        <item x="8"/>
        <item x="15"/>
        <item x="19"/>
        <item x="1"/>
        <item m="1" x="34"/>
        <item m="1" x="31"/>
        <item x="5"/>
        <item m="1" x="32"/>
        <item m="1" x="29"/>
        <item m="1" x="33"/>
        <item m="1" x="35"/>
        <item m="1" x="26"/>
        <item m="1" x="30"/>
        <item m="1" x="27"/>
        <item m="1" x="28"/>
        <item x="2"/>
        <item x="6"/>
        <item x="7"/>
        <item x="9"/>
        <item x="12"/>
        <item x="16"/>
        <item x="17"/>
        <item x="18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sortType="descending" defaultSubtotal="0">
      <items count="106">
        <item x="5"/>
        <item h="1" x="6"/>
        <item x="99"/>
        <item x="86"/>
        <item x="64"/>
        <item x="67"/>
        <item x="87"/>
        <item x="66"/>
        <item x="24"/>
        <item x="68"/>
        <item x="63"/>
        <item x="69"/>
        <item x="70"/>
        <item x="31"/>
        <item x="95"/>
        <item x="76"/>
        <item x="77"/>
        <item x="94"/>
        <item x="21"/>
        <item x="101"/>
        <item x="8"/>
        <item x="30"/>
        <item x="3"/>
        <item x="105"/>
        <item x="26"/>
        <item x="61"/>
        <item x="18"/>
        <item x="14"/>
        <item x="32"/>
        <item x="88"/>
        <item x="4"/>
        <item x="20"/>
        <item x="27"/>
        <item x="100"/>
        <item x="46"/>
        <item x="85"/>
        <item x="96"/>
        <item x="7"/>
        <item x="47"/>
        <item x="54"/>
        <item x="92"/>
        <item x="62"/>
        <item x="40"/>
        <item x="42"/>
        <item x="34"/>
        <item x="41"/>
        <item x="28"/>
        <item x="13"/>
        <item x="11"/>
        <item x="9"/>
        <item x="35"/>
        <item x="56"/>
        <item x="103"/>
        <item x="37"/>
        <item x="12"/>
        <item x="15"/>
        <item x="65"/>
        <item x="48"/>
        <item x="43"/>
        <item x="55"/>
        <item x="83"/>
        <item x="91"/>
        <item x="104"/>
        <item x="36"/>
        <item x="84"/>
        <item x="16"/>
        <item x="0"/>
        <item x="81"/>
        <item x="17"/>
        <item x="10"/>
        <item x="97"/>
        <item x="60"/>
        <item x="89"/>
        <item x="57"/>
        <item x="25"/>
        <item x="1"/>
        <item x="45"/>
        <item x="22"/>
        <item x="39"/>
        <item x="38"/>
        <item x="23"/>
        <item x="82"/>
        <item x="33"/>
        <item x="98"/>
        <item x="72"/>
        <item x="74"/>
        <item x="19"/>
        <item x="58"/>
        <item x="59"/>
        <item x="78"/>
        <item x="79"/>
        <item x="44"/>
        <item x="102"/>
        <item x="75"/>
        <item x="80"/>
        <item x="52"/>
        <item x="73"/>
        <item x="53"/>
        <item x="93"/>
        <item x="90"/>
        <item x="71"/>
        <item x="29"/>
        <item x="50"/>
        <item x="49"/>
        <item x="51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multipleItemSelectionAllowed="1" showAll="0" includeNewItemsInFilter="1" defaultSubtotal="0">
      <items count="17">
        <item m="1" x="16"/>
        <item x="8"/>
        <item x="7"/>
        <item x="13"/>
        <item x="12"/>
        <item x="0"/>
        <item x="11"/>
        <item x="10"/>
        <item x="9"/>
        <item m="1" x="15"/>
        <item x="14"/>
        <item x="3"/>
        <item x="2"/>
        <item h="1" x="6"/>
        <item h="1" x="5"/>
        <item h="1"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12">
        <item x="6"/>
        <item x="2"/>
        <item x="5"/>
        <item x="0"/>
        <item x="1"/>
        <item x="3"/>
        <item x="4"/>
        <item x="8"/>
        <item x="9"/>
        <item x="7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8">
        <item x="5"/>
        <item x="0"/>
        <item h="1" x="2"/>
        <item x="3"/>
        <item h="1" x="1"/>
        <item x="4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18"/>
    <field x="16"/>
    <field x="19"/>
    <field x="0"/>
    <field x="20"/>
  </rowFields>
  <rowItems count="149">
    <i>
      <x/>
      <x v="6"/>
      <x v="15"/>
      <x v="7"/>
      <x v="241"/>
      <x v="6"/>
    </i>
    <i r="2">
      <x v="16"/>
      <x v="7"/>
      <x v="75"/>
      <x v="6"/>
    </i>
    <i r="2">
      <x v="37"/>
      <x v="6"/>
      <x v="99"/>
      <x v="1"/>
    </i>
    <i r="2">
      <x v="82"/>
      <x v="4"/>
      <x v="128"/>
      <x v="1"/>
    </i>
    <i r="1">
      <x v="8"/>
      <x v="28"/>
      <x v="6"/>
      <x v="44"/>
      <x v="1"/>
    </i>
    <i r="1">
      <x v="11"/>
      <x v="13"/>
      <x v="7"/>
      <x v="3"/>
      <x v="1"/>
    </i>
    <i r="1">
      <x v="16"/>
      <x v="92"/>
      <x v="8"/>
      <x v="240"/>
      <x v="7"/>
    </i>
    <i>
      <x v="2"/>
      <x v="1"/>
      <x v="32"/>
      <x v="5"/>
      <x v="33"/>
      <x v="3"/>
    </i>
    <i r="2">
      <x v="38"/>
      <x v="5"/>
      <x v="7"/>
      <x v="3"/>
    </i>
    <i r="2">
      <x v="42"/>
      <x v="6"/>
      <x v="224"/>
      <x v="3"/>
    </i>
    <i r="2">
      <x v="43"/>
      <x v="6"/>
      <x v="166"/>
      <x v="3"/>
    </i>
    <i r="2">
      <x v="45"/>
      <x v="6"/>
      <x v="72"/>
      <x v="3"/>
    </i>
    <i r="2">
      <x v="47"/>
      <x v="6"/>
      <x v="55"/>
      <x v="3"/>
    </i>
    <i r="4">
      <x v="130"/>
      <x v="3"/>
    </i>
    <i r="2">
      <x v="48"/>
      <x v="6"/>
      <x v="62"/>
      <x v="3"/>
    </i>
    <i r="4">
      <x v="150"/>
      <x v="3"/>
    </i>
    <i r="2">
      <x v="49"/>
      <x v="6"/>
      <x v="200"/>
      <x v="3"/>
    </i>
    <i r="2">
      <x v="50"/>
      <x v="6"/>
      <x v="237"/>
      <x v="3"/>
    </i>
    <i r="2">
      <x v="54"/>
      <x v="6"/>
      <x v="32"/>
      <x v="3"/>
    </i>
    <i r="2">
      <x v="63"/>
      <x v="10"/>
      <x v="155"/>
      <x v="3"/>
    </i>
    <i r="2">
      <x v="78"/>
      <x v="3"/>
      <x v="35"/>
      <x v="3"/>
    </i>
    <i r="2">
      <x v="79"/>
      <x v="3"/>
      <x v="51"/>
      <x v="3"/>
    </i>
    <i r="4">
      <x v="203"/>
      <x v="3"/>
    </i>
    <i r="2">
      <x v="101"/>
      <x v="8"/>
      <x v="67"/>
      <x v="3"/>
    </i>
    <i r="1">
      <x v="2"/>
      <x v="20"/>
      <x v="9"/>
      <x v="34"/>
      <x v="3"/>
    </i>
    <i r="2">
      <x v="21"/>
      <x v="7"/>
      <x v="71"/>
      <x v="3"/>
    </i>
    <i r="2">
      <x v="24"/>
      <x v="7"/>
      <x v="215"/>
      <x v="3"/>
    </i>
    <i r="2">
      <x v="25"/>
      <x v="7"/>
      <x v="205"/>
      <x v="3"/>
    </i>
    <i r="2">
      <x v="27"/>
      <x v="7"/>
      <x v="42"/>
      <x v="3"/>
    </i>
    <i r="2">
      <x v="34"/>
      <x v="5"/>
      <x v="58"/>
      <x v="3"/>
    </i>
    <i r="2">
      <x v="37"/>
      <x v="5"/>
      <x v="227"/>
      <x v="3"/>
    </i>
    <i r="2">
      <x v="46"/>
      <x v="6"/>
      <x v="133"/>
      <x v="3"/>
    </i>
    <i r="2">
      <x v="47"/>
      <x v="6"/>
      <x v="36"/>
      <x v="3"/>
    </i>
    <i r="2">
      <x v="50"/>
      <x v="6"/>
      <x v="64"/>
      <x v="3"/>
    </i>
    <i r="2">
      <x v="54"/>
      <x v="6"/>
      <x v="53"/>
      <x v="3"/>
    </i>
    <i r="2">
      <x v="57"/>
      <x v="10"/>
      <x v="220"/>
      <x v="3"/>
    </i>
    <i r="2">
      <x v="58"/>
      <x v="10"/>
      <x v="84"/>
      <x/>
    </i>
    <i r="2">
      <x v="66"/>
      <x v="10"/>
      <x v="183"/>
      <x/>
    </i>
    <i r="2">
      <x v="69"/>
      <x v="3"/>
      <x v="123"/>
      <x v="3"/>
    </i>
    <i r="2">
      <x v="76"/>
      <x v="3"/>
      <x v="171"/>
      <x/>
    </i>
    <i r="2">
      <x v="87"/>
      <x v="4"/>
      <x v="129"/>
      <x/>
    </i>
    <i r="2">
      <x v="93"/>
      <x v="4"/>
      <x v="204"/>
      <x/>
    </i>
    <i r="2">
      <x v="97"/>
      <x v="8"/>
      <x v="76"/>
      <x/>
    </i>
    <i r="2">
      <x v="100"/>
      <x v="8"/>
      <x v="126"/>
      <x/>
    </i>
    <i r="1">
      <x v="3"/>
      <x v="17"/>
      <x v="7"/>
      <x v="1"/>
      <x v="6"/>
    </i>
    <i r="2">
      <x v="71"/>
      <x v="3"/>
      <x v="63"/>
      <x/>
    </i>
    <i r="2">
      <x v="73"/>
      <x v="3"/>
      <x v="69"/>
      <x/>
    </i>
    <i r="2">
      <x v="84"/>
      <x v="4"/>
      <x v="125"/>
      <x/>
    </i>
    <i r="2">
      <x v="85"/>
      <x v="4"/>
      <x v="188"/>
      <x/>
    </i>
    <i r="2">
      <x v="88"/>
      <x v="4"/>
      <x v="97"/>
      <x/>
    </i>
    <i r="2">
      <x v="91"/>
      <x v="4"/>
      <x v="144"/>
      <x/>
    </i>
    <i r="4">
      <x v="219"/>
      <x/>
    </i>
    <i r="2">
      <x v="95"/>
      <x v="8"/>
      <x v="59"/>
      <x/>
    </i>
    <i r="4">
      <x v="211"/>
      <x/>
    </i>
    <i r="2">
      <x v="96"/>
      <x v="8"/>
      <x v="214"/>
      <x/>
    </i>
    <i r="2">
      <x v="97"/>
      <x v="8"/>
      <x v="223"/>
      <x/>
    </i>
    <i r="2">
      <x v="102"/>
      <x v="8"/>
      <x v="146"/>
      <x/>
    </i>
    <i r="4">
      <x v="147"/>
      <x/>
    </i>
    <i r="2">
      <x v="103"/>
      <x v="11"/>
      <x v="185"/>
      <x/>
    </i>
    <i r="2">
      <x v="104"/>
      <x v="11"/>
      <x v="180"/>
      <x/>
    </i>
    <i r="1">
      <x v="4"/>
      <x v="12"/>
      <x v="9"/>
      <x v="212"/>
      <x/>
    </i>
    <i r="2">
      <x v="17"/>
      <x v="7"/>
      <x v="139"/>
      <x v="6"/>
    </i>
    <i r="2">
      <x v="39"/>
      <x v="6"/>
      <x v="6"/>
      <x/>
    </i>
    <i r="2">
      <x v="51"/>
      <x v="10"/>
      <x v="80"/>
      <x v="6"/>
    </i>
    <i r="4">
      <x v="149"/>
      <x v="6"/>
    </i>
    <i r="4">
      <x v="216"/>
      <x/>
    </i>
    <i r="2">
      <x v="53"/>
      <x v="10"/>
      <x v="22"/>
      <x/>
    </i>
    <i r="4">
      <x v="109"/>
      <x v="6"/>
    </i>
    <i r="2">
      <x v="59"/>
      <x v="10"/>
      <x v="172"/>
      <x/>
    </i>
    <i r="2">
      <x v="63"/>
      <x v="10"/>
      <x v="77"/>
      <x/>
    </i>
    <i r="2">
      <x v="71"/>
      <x v="3"/>
      <x v="246"/>
      <x v="6"/>
    </i>
    <i r="2">
      <x v="94"/>
      <x v="8"/>
      <x v="91"/>
      <x/>
    </i>
    <i r="2">
      <x v="97"/>
      <x v="8"/>
      <x v="115"/>
      <x/>
    </i>
    <i r="1">
      <x v="5"/>
      <x v="19"/>
      <x v="7"/>
      <x v="25"/>
      <x v="6"/>
    </i>
    <i r="2">
      <x v="27"/>
      <x v="5"/>
      <x v="110"/>
      <x v="6"/>
    </i>
    <i r="2">
      <x v="33"/>
      <x v="6"/>
      <x v="26"/>
      <x v="6"/>
    </i>
    <i r="2">
      <x v="40"/>
      <x v="6"/>
      <x v="40"/>
      <x v="6"/>
    </i>
    <i r="2">
      <x v="43"/>
      <x v="6"/>
      <x v="213"/>
      <x v="6"/>
    </i>
    <i r="2">
      <x v="51"/>
      <x v="10"/>
      <x v="8"/>
      <x v="6"/>
    </i>
    <i r="4">
      <x v="102"/>
      <x v="6"/>
    </i>
    <i r="2">
      <x v="61"/>
      <x v="10"/>
      <x v="202"/>
      <x v="6"/>
    </i>
    <i r="2">
      <x v="66"/>
      <x v="3"/>
      <x v="226"/>
      <x v="1"/>
    </i>
    <i r="2">
      <x v="67"/>
      <x v="3"/>
      <x v="210"/>
      <x/>
    </i>
    <i r="2">
      <x v="71"/>
      <x v="3"/>
      <x v="179"/>
      <x/>
    </i>
    <i r="2">
      <x v="75"/>
      <x v="4"/>
      <x v="106"/>
      <x v="1"/>
    </i>
    <i r="2">
      <x v="81"/>
      <x v="4"/>
      <x v="127"/>
      <x/>
    </i>
    <i r="2">
      <x v="88"/>
      <x v="4"/>
      <x v="135"/>
      <x v="6"/>
    </i>
    <i r="2">
      <x v="98"/>
      <x v="8"/>
      <x v="2"/>
      <x v="6"/>
    </i>
    <i r="1">
      <x v="6"/>
      <x v="25"/>
      <x v="5"/>
      <x v="193"/>
      <x v="6"/>
    </i>
    <i r="2">
      <x v="58"/>
      <x v="3"/>
      <x v="248"/>
      <x/>
    </i>
    <i r="2">
      <x v="86"/>
      <x v="8"/>
      <x v="88"/>
      <x v="1"/>
    </i>
    <i r="1">
      <x v="7"/>
      <x v="9"/>
      <x v="9"/>
      <x v="176"/>
      <x/>
    </i>
    <i r="2">
      <x v="11"/>
      <x v="9"/>
      <x v="28"/>
      <x/>
    </i>
    <i r="2">
      <x v="31"/>
      <x v="6"/>
      <x v="95"/>
      <x v="1"/>
    </i>
    <i r="2">
      <x v="51"/>
      <x v="10"/>
      <x v="242"/>
      <x v="6"/>
    </i>
    <i r="2">
      <x v="60"/>
      <x v="3"/>
      <x v="138"/>
      <x/>
    </i>
    <i r="2">
      <x v="62"/>
      <x v="3"/>
      <x v="86"/>
      <x v="7"/>
    </i>
    <i r="2">
      <x v="64"/>
      <x v="3"/>
      <x v="151"/>
      <x/>
    </i>
    <i r="2">
      <x v="68"/>
      <x v="3"/>
      <x v="161"/>
      <x v="1"/>
    </i>
    <i r="1">
      <x v="8"/>
      <x v="18"/>
      <x v="5"/>
      <x v="9"/>
      <x v="1"/>
    </i>
    <i r="2">
      <x v="26"/>
      <x v="6"/>
      <x v="191"/>
      <x v="1"/>
    </i>
    <i r="2">
      <x v="37"/>
      <x v="6"/>
      <x v="132"/>
      <x/>
    </i>
    <i r="2">
      <x v="55"/>
      <x v="3"/>
      <x v="140"/>
      <x v="5"/>
    </i>
    <i r="2">
      <x v="65"/>
      <x v="3"/>
      <x v="21"/>
      <x v="5"/>
    </i>
    <i r="2">
      <x v="77"/>
      <x v="4"/>
      <x v="244"/>
      <x v="1"/>
    </i>
    <i r="1">
      <x v="10"/>
      <x v="52"/>
      <x v="3"/>
      <x v="175"/>
      <x v="7"/>
    </i>
    <i r="1">
      <x v="11"/>
      <x v="30"/>
      <x v="6"/>
      <x v="47"/>
      <x v="1"/>
    </i>
    <i r="1">
      <x v="12"/>
      <x v="22"/>
      <x v="5"/>
      <x v="19"/>
      <x v="1"/>
    </i>
    <i>
      <x v="7"/>
      <x v="1"/>
      <x v="74"/>
      <x v="3"/>
      <x v="111"/>
      <x v="3"/>
    </i>
    <i r="1">
      <x v="2"/>
      <x v="8"/>
      <x v="9"/>
      <x v="119"/>
      <x v="3"/>
    </i>
    <i r="2">
      <x v="72"/>
      <x v="3"/>
      <x v="60"/>
      <x v="6"/>
    </i>
    <i r="1">
      <x v="3"/>
      <x v="35"/>
      <x v="5"/>
      <x v="134"/>
      <x v="6"/>
    </i>
    <i r="2">
      <x v="59"/>
      <x v="10"/>
      <x v="43"/>
      <x v="6"/>
    </i>
    <i r="1">
      <x v="4"/>
      <x v="4"/>
      <x v="9"/>
      <x v="196"/>
      <x/>
    </i>
    <i r="2">
      <x v="41"/>
      <x v="6"/>
      <x v="233"/>
      <x/>
    </i>
    <i r="2">
      <x v="44"/>
      <x v="6"/>
      <x v="238"/>
      <x v="1"/>
    </i>
    <i r="2">
      <x v="55"/>
      <x v="10"/>
      <x v="170"/>
      <x/>
    </i>
    <i r="1">
      <x v="5"/>
      <x v="3"/>
      <x v="9"/>
      <x v="105"/>
      <x v="6"/>
    </i>
    <i r="2">
      <x v="5"/>
      <x v="9"/>
      <x v="136"/>
      <x/>
    </i>
    <i r="2">
      <x v="6"/>
      <x v="9"/>
      <x v="94"/>
      <x v="6"/>
    </i>
    <i r="2">
      <x v="7"/>
      <x v="9"/>
      <x v="141"/>
      <x/>
    </i>
    <i r="2">
      <x v="10"/>
      <x v="9"/>
      <x v="218"/>
      <x/>
    </i>
    <i r="2">
      <x v="29"/>
      <x v="5"/>
      <x v="66"/>
      <x v="6"/>
    </i>
    <i r="2">
      <x v="31"/>
      <x v="5"/>
      <x v="167"/>
      <x/>
    </i>
    <i r="2">
      <x v="42"/>
      <x v="6"/>
      <x v="239"/>
      <x/>
    </i>
    <i r="2">
      <x v="53"/>
      <x v="10"/>
      <x v="78"/>
      <x v="1"/>
    </i>
    <i r="2">
      <x v="63"/>
      <x v="3"/>
      <x v="142"/>
      <x v="1"/>
    </i>
    <i r="2">
      <x v="80"/>
      <x v="4"/>
      <x v="24"/>
      <x/>
    </i>
    <i r="1">
      <x v="6"/>
      <x v="6"/>
      <x v="9"/>
      <x v="16"/>
      <x v="6"/>
    </i>
    <i r="2">
      <x v="23"/>
      <x v="5"/>
      <x v="148"/>
      <x v="7"/>
    </i>
    <i r="2">
      <x v="56"/>
      <x v="10"/>
      <x v="159"/>
      <x/>
    </i>
    <i r="2">
      <x v="68"/>
      <x v="3"/>
      <x v="156"/>
      <x v="7"/>
    </i>
    <i r="2">
      <x v="74"/>
      <x v="4"/>
      <x v="208"/>
      <x/>
    </i>
    <i r="1">
      <x v="7"/>
      <x v="50"/>
      <x v="10"/>
      <x v="206"/>
      <x v="1"/>
    </i>
    <i r="2">
      <x v="75"/>
      <x v="4"/>
      <x v="230"/>
      <x v="1"/>
    </i>
    <i r="1">
      <x v="8"/>
      <x v="23"/>
      <x v="5"/>
      <x v="198"/>
      <x v="7"/>
    </i>
    <i r="2">
      <x v="99"/>
      <x v="11"/>
      <x v="23"/>
      <x v="6"/>
    </i>
    <i>
      <x v="28"/>
      <x v="3"/>
      <x v="89"/>
      <x v="4"/>
      <x v="101"/>
      <x v="6"/>
    </i>
    <i r="2">
      <x v="90"/>
      <x v="4"/>
      <x v="81"/>
      <x v="6"/>
    </i>
    <i>
      <x v="32"/>
      <x v="5"/>
      <x v="14"/>
      <x v="9"/>
      <x v="199"/>
      <x v="6"/>
    </i>
    <i r="2">
      <x v="17"/>
      <x v="7"/>
      <x v="107"/>
      <x v="6"/>
    </i>
    <i r="2">
      <x v="41"/>
      <x v="6"/>
      <x v="234"/>
      <x v="6"/>
    </i>
    <i r="1">
      <x v="6"/>
      <x v="36"/>
      <x v="6"/>
      <x v="108"/>
      <x v="6"/>
    </i>
    <i r="2">
      <x v="50"/>
      <x v="10"/>
      <x v="184"/>
      <x v="6"/>
    </i>
    <i r="2">
      <x v="70"/>
      <x v="3"/>
      <x v="87"/>
      <x v="6"/>
    </i>
    <i r="2">
      <x v="77"/>
      <x v="4"/>
      <x v="10"/>
      <x v="6"/>
    </i>
    <i r="1">
      <x v="7"/>
      <x v="83"/>
      <x v="8"/>
      <x v="163"/>
      <x v="6"/>
    </i>
    <i r="1">
      <x v="10"/>
      <x v="3"/>
      <x v="9"/>
      <x v="187"/>
      <x v="6"/>
    </i>
    <i r="1">
      <x v="12"/>
      <x v="2"/>
      <x v="9"/>
      <x v="96"/>
      <x v="6"/>
    </i>
  </rowItems>
  <colItems count="1">
    <i/>
  </colItems>
  <formats count="1044">
    <format dxfId="1520">
      <pivotArea type="all" dataOnly="0" outline="0" fieldPosition="0"/>
    </format>
    <format dxfId="1519">
      <pivotArea dataOnly="0" labelOnly="1" outline="0" fieldPosition="0">
        <references count="1">
          <reference field="1" count="3">
            <x v="0"/>
            <x v="2"/>
            <x v="7"/>
          </reference>
        </references>
      </pivotArea>
    </format>
    <format dxfId="1518">
      <pivotArea dataOnly="0" labelOnly="1" outline="0" fieldPosition="0">
        <references count="2">
          <reference field="1" count="1" selected="0">
            <x v="0"/>
          </reference>
          <reference field="18" count="6">
            <x v="4"/>
            <x v="6"/>
            <x v="8"/>
            <x v="9"/>
            <x v="10"/>
            <x v="11"/>
          </reference>
        </references>
      </pivotArea>
    </format>
    <format dxfId="1517">
      <pivotArea dataOnly="0" labelOnly="1" outline="0" fieldPosition="0">
        <references count="2">
          <reference field="1" count="1" selected="0">
            <x v="2"/>
          </reference>
          <reference field="18" count="8"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1516">
      <pivotArea dataOnly="0" labelOnly="1" outline="0" fieldPosition="0">
        <references count="2">
          <reference field="1" count="1" selected="0">
            <x v="7"/>
          </reference>
          <reference field="18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15">
      <pivotArea dataOnly="0" labelOnly="1" outline="0" fieldPosition="0">
        <references count="1">
          <reference field="0" count="0"/>
        </references>
      </pivotArea>
    </format>
    <format dxfId="1514">
      <pivotArea type="all" dataOnly="0" outline="0" fieldPosition="0"/>
    </format>
    <format dxfId="1513">
      <pivotArea dataOnly="0" labelOnly="1" outline="0" fieldPosition="0">
        <references count="1">
          <reference field="1" count="5">
            <x v="0"/>
            <x v="2"/>
            <x v="7"/>
            <x v="28"/>
            <x v="32"/>
          </reference>
        </references>
      </pivotArea>
    </format>
    <format dxfId="1512">
      <pivotArea dataOnly="0" labelOnly="1" outline="0" fieldPosition="0">
        <references count="2">
          <reference field="1" count="1" selected="0">
            <x v="0"/>
          </reference>
          <reference field="18" count="4">
            <x v="6"/>
            <x v="8"/>
            <x v="11"/>
            <x v="16"/>
          </reference>
        </references>
      </pivotArea>
    </format>
    <format dxfId="1511">
      <pivotArea dataOnly="0" labelOnly="1" outline="0" fieldPosition="0">
        <references count="2">
          <reference field="1" count="1" selected="0">
            <x v="2"/>
          </reference>
          <reference field="18" count="11">
            <x v="1"/>
            <x v="2"/>
            <x v="3"/>
            <x v="4"/>
            <x v="5"/>
            <x v="6"/>
            <x v="7"/>
            <x v="8"/>
            <x v="10"/>
            <x v="11"/>
            <x v="12"/>
          </reference>
        </references>
      </pivotArea>
    </format>
    <format dxfId="1510">
      <pivotArea dataOnly="0" labelOnly="1" outline="0" fieldPosition="0">
        <references count="2">
          <reference field="1" count="1" selected="0">
            <x v="7"/>
          </reference>
          <reference field="18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509">
      <pivotArea dataOnly="0" labelOnly="1" outline="0" fieldPosition="0">
        <references count="2">
          <reference field="1" count="1" selected="0">
            <x v="28"/>
          </reference>
          <reference field="18" count="1">
            <x v="3"/>
          </reference>
        </references>
      </pivotArea>
    </format>
    <format dxfId="1508">
      <pivotArea dataOnly="0" labelOnly="1" outline="0" fieldPosition="0">
        <references count="2">
          <reference field="1" count="1" selected="0">
            <x v="32"/>
          </reference>
          <reference field="18" count="5">
            <x v="5"/>
            <x v="6"/>
            <x v="7"/>
            <x v="10"/>
            <x v="12"/>
          </reference>
        </references>
      </pivotArea>
    </format>
    <format dxfId="1507">
      <pivotArea dataOnly="0" labelOnly="1" outline="0" fieldPosition="0">
        <references count="3">
          <reference field="1" count="1" selected="0">
            <x v="0"/>
          </reference>
          <reference field="16" count="4">
            <x v="15"/>
            <x v="16"/>
            <x v="37"/>
            <x v="82"/>
          </reference>
          <reference field="18" count="1" selected="0">
            <x v="6"/>
          </reference>
        </references>
      </pivotArea>
    </format>
    <format dxfId="1506">
      <pivotArea dataOnly="0" labelOnly="1" outline="0" fieldPosition="0">
        <references count="3">
          <reference field="1" count="1" selected="0">
            <x v="0"/>
          </reference>
          <reference field="16" count="1">
            <x v="28"/>
          </reference>
          <reference field="18" count="1" selected="0">
            <x v="8"/>
          </reference>
        </references>
      </pivotArea>
    </format>
    <format dxfId="1505">
      <pivotArea dataOnly="0" labelOnly="1" outline="0" fieldPosition="0">
        <references count="3">
          <reference field="1" count="1" selected="0">
            <x v="0"/>
          </reference>
          <reference field="16" count="1">
            <x v="13"/>
          </reference>
          <reference field="18" count="1" selected="0">
            <x v="11"/>
          </reference>
        </references>
      </pivotArea>
    </format>
    <format dxfId="1504">
      <pivotArea dataOnly="0" labelOnly="1" outline="0" fieldPosition="0">
        <references count="3">
          <reference field="1" count="1" selected="0">
            <x v="0"/>
          </reference>
          <reference field="16" count="1">
            <x v="92"/>
          </reference>
          <reference field="18" count="1" selected="0">
            <x v="16"/>
          </reference>
        </references>
      </pivotArea>
    </format>
    <format dxfId="1503">
      <pivotArea dataOnly="0" labelOnly="1" outline="0" fieldPosition="0">
        <references count="3">
          <reference field="1" count="1" selected="0">
            <x v="2"/>
          </reference>
          <reference field="16" count="14">
            <x v="32"/>
            <x v="38"/>
            <x v="42"/>
            <x v="43"/>
            <x v="45"/>
            <x v="47"/>
            <x v="48"/>
            <x v="49"/>
            <x v="50"/>
            <x v="54"/>
            <x v="63"/>
            <x v="78"/>
            <x v="79"/>
            <x v="101"/>
          </reference>
          <reference field="18" count="1" selected="0">
            <x v="1"/>
          </reference>
        </references>
      </pivotArea>
    </format>
    <format dxfId="1502">
      <pivotArea dataOnly="0" labelOnly="1" outline="0" fieldPosition="0">
        <references count="3">
          <reference field="1" count="1" selected="0">
            <x v="2"/>
          </reference>
          <reference field="16" count="20">
            <x v="20"/>
            <x v="21"/>
            <x v="24"/>
            <x v="25"/>
            <x v="27"/>
            <x v="34"/>
            <x v="37"/>
            <x v="46"/>
            <x v="47"/>
            <x v="50"/>
            <x v="54"/>
            <x v="57"/>
            <x v="58"/>
            <x v="66"/>
            <x v="69"/>
            <x v="76"/>
            <x v="87"/>
            <x v="93"/>
            <x v="97"/>
            <x v="100"/>
          </reference>
          <reference field="18" count="1" selected="0">
            <x v="2"/>
          </reference>
        </references>
      </pivotArea>
    </format>
    <format dxfId="1501">
      <pivotArea dataOnly="0" labelOnly="1" outline="0" fieldPosition="0">
        <references count="3">
          <reference field="1" count="1" selected="0">
            <x v="2"/>
          </reference>
          <reference field="16" count="13">
            <x v="17"/>
            <x v="71"/>
            <x v="73"/>
            <x v="84"/>
            <x v="85"/>
            <x v="88"/>
            <x v="91"/>
            <x v="95"/>
            <x v="96"/>
            <x v="97"/>
            <x v="102"/>
            <x v="103"/>
            <x v="104"/>
          </reference>
          <reference field="18" count="1" selected="0">
            <x v="3"/>
          </reference>
        </references>
      </pivotArea>
    </format>
    <format dxfId="1500">
      <pivotArea dataOnly="0" labelOnly="1" outline="0" fieldPosition="0">
        <references count="3">
          <reference field="1" count="1" selected="0">
            <x v="2"/>
          </reference>
          <reference field="16" count="10">
            <x v="12"/>
            <x v="17"/>
            <x v="39"/>
            <x v="51"/>
            <x v="53"/>
            <x v="59"/>
            <x v="63"/>
            <x v="71"/>
            <x v="94"/>
            <x v="97"/>
          </reference>
          <reference field="18" count="1" selected="0">
            <x v="4"/>
          </reference>
        </references>
      </pivotArea>
    </format>
    <format dxfId="1499">
      <pivotArea dataOnly="0" labelOnly="1" outline="0" fieldPosition="0">
        <references count="3">
          <reference field="1" count="1" selected="0">
            <x v="2"/>
          </reference>
          <reference field="16" count="14">
            <x v="19"/>
            <x v="27"/>
            <x v="33"/>
            <x v="40"/>
            <x v="43"/>
            <x v="51"/>
            <x v="61"/>
            <x v="66"/>
            <x v="67"/>
            <x v="71"/>
            <x v="75"/>
            <x v="81"/>
            <x v="88"/>
            <x v="98"/>
          </reference>
          <reference field="18" count="1" selected="0">
            <x v="5"/>
          </reference>
        </references>
      </pivotArea>
    </format>
    <format dxfId="1498">
      <pivotArea dataOnly="0" labelOnly="1" outline="0" fieldPosition="0">
        <references count="3">
          <reference field="1" count="1" selected="0">
            <x v="2"/>
          </reference>
          <reference field="16" count="3">
            <x v="25"/>
            <x v="58"/>
            <x v="86"/>
          </reference>
          <reference field="18" count="1" selected="0">
            <x v="6"/>
          </reference>
        </references>
      </pivotArea>
    </format>
    <format dxfId="1497">
      <pivotArea dataOnly="0" labelOnly="1" outline="0" fieldPosition="0">
        <references count="3">
          <reference field="1" count="1" selected="0">
            <x v="2"/>
          </reference>
          <reference field="16" count="8">
            <x v="9"/>
            <x v="11"/>
            <x v="31"/>
            <x v="51"/>
            <x v="60"/>
            <x v="62"/>
            <x v="64"/>
            <x v="68"/>
          </reference>
          <reference field="18" count="1" selected="0">
            <x v="7"/>
          </reference>
        </references>
      </pivotArea>
    </format>
    <format dxfId="1496">
      <pivotArea dataOnly="0" labelOnly="1" outline="0" fieldPosition="0">
        <references count="3">
          <reference field="1" count="1" selected="0">
            <x v="2"/>
          </reference>
          <reference field="16" count="6">
            <x v="18"/>
            <x v="26"/>
            <x v="37"/>
            <x v="55"/>
            <x v="65"/>
            <x v="77"/>
          </reference>
          <reference field="18" count="1" selected="0">
            <x v="8"/>
          </reference>
        </references>
      </pivotArea>
    </format>
    <format dxfId="1495">
      <pivotArea dataOnly="0" labelOnly="1" outline="0" fieldPosition="0">
        <references count="3">
          <reference field="1" count="1" selected="0">
            <x v="2"/>
          </reference>
          <reference field="16" count="1">
            <x v="52"/>
          </reference>
          <reference field="18" count="1" selected="0">
            <x v="10"/>
          </reference>
        </references>
      </pivotArea>
    </format>
    <format dxfId="1494">
      <pivotArea dataOnly="0" labelOnly="1" outline="0" fieldPosition="0">
        <references count="3">
          <reference field="1" count="1" selected="0">
            <x v="2"/>
          </reference>
          <reference field="16" count="1">
            <x v="30"/>
          </reference>
          <reference field="18" count="1" selected="0">
            <x v="11"/>
          </reference>
        </references>
      </pivotArea>
    </format>
    <format dxfId="1493">
      <pivotArea dataOnly="0" labelOnly="1" outline="0" fieldPosition="0">
        <references count="3">
          <reference field="1" count="1" selected="0">
            <x v="2"/>
          </reference>
          <reference field="16" count="1">
            <x v="22"/>
          </reference>
          <reference field="18" count="1" selected="0">
            <x v="12"/>
          </reference>
        </references>
      </pivotArea>
    </format>
    <format dxfId="1492">
      <pivotArea dataOnly="0" labelOnly="1" outline="0" fieldPosition="0">
        <references count="3">
          <reference field="1" count="1" selected="0">
            <x v="7"/>
          </reference>
          <reference field="16" count="1">
            <x v="74"/>
          </reference>
          <reference field="18" count="1" selected="0">
            <x v="1"/>
          </reference>
        </references>
      </pivotArea>
    </format>
    <format dxfId="1491">
      <pivotArea dataOnly="0" labelOnly="1" outline="0" fieldPosition="0">
        <references count="3">
          <reference field="1" count="1" selected="0">
            <x v="7"/>
          </reference>
          <reference field="16" count="2">
            <x v="8"/>
            <x v="72"/>
          </reference>
          <reference field="18" count="1" selected="0">
            <x v="2"/>
          </reference>
        </references>
      </pivotArea>
    </format>
    <format dxfId="1490">
      <pivotArea dataOnly="0" labelOnly="1" outline="0" fieldPosition="0">
        <references count="3">
          <reference field="1" count="1" selected="0">
            <x v="7"/>
          </reference>
          <reference field="16" count="2">
            <x v="35"/>
            <x v="59"/>
          </reference>
          <reference field="18" count="1" selected="0">
            <x v="3"/>
          </reference>
        </references>
      </pivotArea>
    </format>
    <format dxfId="1489">
      <pivotArea dataOnly="0" labelOnly="1" outline="0" fieldPosition="0">
        <references count="3">
          <reference field="1" count="1" selected="0">
            <x v="7"/>
          </reference>
          <reference field="16" count="4">
            <x v="4"/>
            <x v="41"/>
            <x v="44"/>
            <x v="55"/>
          </reference>
          <reference field="18" count="1" selected="0">
            <x v="4"/>
          </reference>
        </references>
      </pivotArea>
    </format>
    <format dxfId="1488">
      <pivotArea dataOnly="0" labelOnly="1" outline="0" fieldPosition="0">
        <references count="3">
          <reference field="1" count="1" selected="0">
            <x v="7"/>
          </reference>
          <reference field="16" count="11">
            <x v="3"/>
            <x v="5"/>
            <x v="6"/>
            <x v="7"/>
            <x v="10"/>
            <x v="29"/>
            <x v="31"/>
            <x v="42"/>
            <x v="53"/>
            <x v="63"/>
            <x v="80"/>
          </reference>
          <reference field="18" count="1" selected="0">
            <x v="5"/>
          </reference>
        </references>
      </pivotArea>
    </format>
    <format dxfId="1487">
      <pivotArea dataOnly="0" labelOnly="1" outline="0" fieldPosition="0">
        <references count="3">
          <reference field="1" count="1" selected="0">
            <x v="7"/>
          </reference>
          <reference field="16" count="5">
            <x v="6"/>
            <x v="23"/>
            <x v="56"/>
            <x v="68"/>
            <x v="74"/>
          </reference>
          <reference field="18" count="1" selected="0">
            <x v="6"/>
          </reference>
        </references>
      </pivotArea>
    </format>
    <format dxfId="1486">
      <pivotArea dataOnly="0" labelOnly="1" outline="0" fieldPosition="0">
        <references count="3">
          <reference field="1" count="1" selected="0">
            <x v="7"/>
          </reference>
          <reference field="16" count="2">
            <x v="50"/>
            <x v="75"/>
          </reference>
          <reference field="18" count="1" selected="0">
            <x v="7"/>
          </reference>
        </references>
      </pivotArea>
    </format>
    <format dxfId="1485">
      <pivotArea dataOnly="0" labelOnly="1" outline="0" fieldPosition="0">
        <references count="3">
          <reference field="1" count="1" selected="0">
            <x v="7"/>
          </reference>
          <reference field="16" count="2">
            <x v="23"/>
            <x v="99"/>
          </reference>
          <reference field="18" count="1" selected="0">
            <x v="8"/>
          </reference>
        </references>
      </pivotArea>
    </format>
    <format dxfId="1484">
      <pivotArea dataOnly="0" labelOnly="1" outline="0" fieldPosition="0">
        <references count="3">
          <reference field="1" count="1" selected="0">
            <x v="28"/>
          </reference>
          <reference field="16" count="2">
            <x v="89"/>
            <x v="90"/>
          </reference>
          <reference field="18" count="1" selected="0">
            <x v="3"/>
          </reference>
        </references>
      </pivotArea>
    </format>
    <format dxfId="1483">
      <pivotArea dataOnly="0" labelOnly="1" outline="0" fieldPosition="0">
        <references count="3">
          <reference field="1" count="1" selected="0">
            <x v="32"/>
          </reference>
          <reference field="16" count="3">
            <x v="14"/>
            <x v="17"/>
            <x v="41"/>
          </reference>
          <reference field="18" count="1" selected="0">
            <x v="5"/>
          </reference>
        </references>
      </pivotArea>
    </format>
    <format dxfId="1482">
      <pivotArea dataOnly="0" labelOnly="1" outline="0" fieldPosition="0">
        <references count="3">
          <reference field="1" count="1" selected="0">
            <x v="32"/>
          </reference>
          <reference field="16" count="4">
            <x v="36"/>
            <x v="50"/>
            <x v="70"/>
            <x v="77"/>
          </reference>
          <reference field="18" count="1" selected="0">
            <x v="6"/>
          </reference>
        </references>
      </pivotArea>
    </format>
    <format dxfId="1481">
      <pivotArea dataOnly="0" labelOnly="1" outline="0" fieldPosition="0">
        <references count="3">
          <reference field="1" count="1" selected="0">
            <x v="32"/>
          </reference>
          <reference field="16" count="1">
            <x v="83"/>
          </reference>
          <reference field="18" count="1" selected="0">
            <x v="7"/>
          </reference>
        </references>
      </pivotArea>
    </format>
    <format dxfId="1480">
      <pivotArea dataOnly="0" labelOnly="1" outline="0" fieldPosition="0">
        <references count="3">
          <reference field="1" count="1" selected="0">
            <x v="32"/>
          </reference>
          <reference field="16" count="1">
            <x v="3"/>
          </reference>
          <reference field="18" count="1" selected="0">
            <x v="10"/>
          </reference>
        </references>
      </pivotArea>
    </format>
    <format dxfId="1479">
      <pivotArea dataOnly="0" labelOnly="1" outline="0" fieldPosition="0">
        <references count="3">
          <reference field="1" count="1" selected="0">
            <x v="32"/>
          </reference>
          <reference field="16" count="1">
            <x v="2"/>
          </reference>
          <reference field="18" count="1" selected="0">
            <x v="12"/>
          </reference>
        </references>
      </pivotArea>
    </format>
    <format dxfId="1478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20" count="1">
            <x v="6"/>
          </reference>
        </references>
      </pivotArea>
    </format>
    <format dxfId="1477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20" count="1">
            <x v="1"/>
          </reference>
        </references>
      </pivotArea>
    </format>
    <format dxfId="1476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20" count="1">
            <x v="7"/>
          </reference>
        </references>
      </pivotArea>
    </format>
    <format dxfId="147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20" count="1">
            <x v="3"/>
          </reference>
        </references>
      </pivotArea>
    </format>
    <format dxfId="147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147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20" count="1">
            <x v="3"/>
          </reference>
        </references>
      </pivotArea>
    </format>
    <format dxfId="147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147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20" count="1">
            <x v="6"/>
          </reference>
        </references>
      </pivotArea>
    </format>
    <format dxfId="147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20" count="1">
            <x v="0"/>
          </reference>
        </references>
      </pivotArea>
    </format>
    <format dxfId="146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20" count="1">
            <x v="6"/>
          </reference>
        </references>
      </pivotArea>
    </format>
    <format dxfId="146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20" count="2">
            <x v="0"/>
            <x v="6"/>
          </reference>
        </references>
      </pivotArea>
    </format>
    <format dxfId="146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20" count="2">
            <x v="0"/>
            <x v="6"/>
          </reference>
        </references>
      </pivotArea>
    </format>
    <format dxfId="146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46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20" count="1">
            <x v="6"/>
          </reference>
        </references>
      </pivotArea>
    </format>
    <format dxfId="146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46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46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46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6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45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5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45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45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20" count="1">
            <x v="1"/>
          </reference>
        </references>
      </pivotArea>
    </format>
    <format dxfId="145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45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45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20" count="1">
            <x v="6"/>
          </reference>
        </references>
      </pivotArea>
    </format>
    <format dxfId="145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45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20" count="1">
            <x v="7"/>
          </reference>
        </references>
      </pivotArea>
    </format>
    <format dxfId="145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44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44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>
            <x v="0"/>
          </reference>
        </references>
      </pivotArea>
    </format>
    <format dxfId="144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20" count="1">
            <x v="5"/>
          </reference>
        </references>
      </pivotArea>
    </format>
    <format dxfId="144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20" count="1">
            <x v="1"/>
          </reference>
        </references>
      </pivotArea>
    </format>
    <format dxfId="144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20" count="1">
            <x v="7"/>
          </reference>
        </references>
      </pivotArea>
    </format>
    <format dxfId="144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20" count="1">
            <x v="1"/>
          </reference>
        </references>
      </pivotArea>
    </format>
    <format dxfId="144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20" count="1">
            <x v="3"/>
          </reference>
        </references>
      </pivotArea>
    </format>
    <format dxfId="144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20" count="1">
            <x v="6"/>
          </reference>
        </references>
      </pivotArea>
    </format>
    <format dxfId="144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44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20" count="1">
            <x v="1"/>
          </reference>
        </references>
      </pivotArea>
    </format>
    <format dxfId="143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43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43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3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43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3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43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3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43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43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20" count="1">
            <x v="6"/>
          </reference>
        </references>
      </pivotArea>
    </format>
    <format dxfId="142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20" count="1">
            <x v="7"/>
          </reference>
        </references>
      </pivotArea>
    </format>
    <format dxfId="142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42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20" count="1">
            <x v="7"/>
          </reference>
        </references>
      </pivotArea>
    </format>
    <format dxfId="142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42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42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20" count="1">
            <x v="7"/>
          </reference>
        </references>
      </pivotArea>
    </format>
    <format dxfId="142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20" count="1">
            <x v="6"/>
          </reference>
        </references>
      </pivotArea>
    </format>
    <format dxfId="1422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421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420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419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418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  <reference field="20" count="1" selected="0">
            <x v="1"/>
          </reference>
        </references>
      </pivotArea>
    </format>
    <format dxfId="1417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>
            <x v="8"/>
          </reference>
          <reference field="20" count="1" selected="0">
            <x v="7"/>
          </reference>
        </references>
      </pivotArea>
    </format>
    <format dxfId="141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>
            <x v="5"/>
          </reference>
          <reference field="20" count="1" selected="0">
            <x v="3"/>
          </reference>
        </references>
      </pivotArea>
    </format>
    <format dxfId="141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>
            <x v="6"/>
          </reference>
          <reference field="20" count="1" selected="0">
            <x v="3"/>
          </reference>
        </references>
      </pivotArea>
    </format>
    <format dxfId="141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>
            <x v="10"/>
          </reference>
          <reference field="20" count="1" selected="0">
            <x v="3"/>
          </reference>
        </references>
      </pivotArea>
    </format>
    <format dxfId="141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41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>
            <x v="8"/>
          </reference>
          <reference field="20" count="1" selected="0">
            <x v="3"/>
          </reference>
        </references>
      </pivotArea>
    </format>
    <format dxfId="141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>
            <x v="9"/>
          </reference>
          <reference field="20" count="1" selected="0">
            <x v="3"/>
          </reference>
        </references>
      </pivotArea>
    </format>
    <format dxfId="141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>
            <x v="7"/>
          </reference>
          <reference field="20" count="1" selected="0">
            <x v="3"/>
          </reference>
        </references>
      </pivotArea>
    </format>
    <format dxfId="140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>
            <x v="5"/>
          </reference>
          <reference field="20" count="1" selected="0">
            <x v="3"/>
          </reference>
        </references>
      </pivotArea>
    </format>
    <format dxfId="140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>
            <x v="6"/>
          </reference>
          <reference field="20" count="1" selected="0">
            <x v="3"/>
          </reference>
        </references>
      </pivotArea>
    </format>
    <format dxfId="140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>
            <x v="10"/>
          </reference>
          <reference field="20" count="1" selected="0">
            <x v="3"/>
          </reference>
        </references>
      </pivotArea>
    </format>
    <format dxfId="140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40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40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40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40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40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40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39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>
            <x v="11"/>
          </reference>
          <reference field="20" count="1" selected="0">
            <x v="0"/>
          </reference>
        </references>
      </pivotArea>
    </format>
    <format dxfId="139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39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39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39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39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39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39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39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39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6"/>
          </reference>
        </references>
      </pivotArea>
    </format>
    <format dxfId="138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38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>
            <x v="3"/>
          </reference>
          <reference field="20" count="1" selected="0">
            <x v="1"/>
          </reference>
        </references>
      </pivotArea>
    </format>
    <format dxfId="138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38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>
            <x v="8"/>
          </reference>
          <reference field="20" count="1" selected="0">
            <x v="6"/>
          </reference>
        </references>
      </pivotArea>
    </format>
    <format dxfId="138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38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38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>
            <x v="8"/>
          </reference>
          <reference field="20" count="1" selected="0">
            <x v="1"/>
          </reference>
        </references>
      </pivotArea>
    </format>
    <format dxfId="138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38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38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37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37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  <reference field="20" count="1" selected="0">
            <x v="1"/>
          </reference>
        </references>
      </pivotArea>
    </format>
    <format dxfId="137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37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>
            <x v="3"/>
          </reference>
          <reference field="20" count="1" selected="0">
            <x v="5"/>
          </reference>
        </references>
      </pivotArea>
    </format>
    <format dxfId="137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37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>
            <x v="3"/>
          </reference>
          <reference field="20" count="1" selected="0">
            <x v="7"/>
          </reference>
        </references>
      </pivotArea>
    </format>
    <format dxfId="137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37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>
            <x v="5"/>
          </reference>
          <reference field="20" count="1" selected="0">
            <x v="1"/>
          </reference>
        </references>
      </pivotArea>
    </format>
    <format dxfId="1371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370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>
            <x v="9"/>
          </reference>
          <reference field="20" count="1" selected="0">
            <x v="3"/>
          </reference>
        </references>
      </pivotArea>
    </format>
    <format dxfId="1369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368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367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366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365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364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363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362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361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360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>
            <x v="10"/>
          </reference>
          <reference field="20" count="1" selected="0">
            <x v="1"/>
          </reference>
        </references>
      </pivotArea>
    </format>
    <format dxfId="1359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>
            <x v="3"/>
          </reference>
          <reference field="20" count="1" selected="0">
            <x v="1"/>
          </reference>
        </references>
      </pivotArea>
    </format>
    <format dxfId="1358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357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356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>
            <x v="5"/>
          </reference>
          <reference field="20" count="1" selected="0">
            <x v="7"/>
          </reference>
        </references>
      </pivotArea>
    </format>
    <format dxfId="1355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354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7"/>
          </reference>
        </references>
      </pivotArea>
    </format>
    <format dxfId="1353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352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>
            <x v="10"/>
          </reference>
          <reference field="20" count="1" selected="0">
            <x v="1"/>
          </reference>
        </references>
      </pivotArea>
    </format>
    <format dxfId="1351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350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>
            <x v="5"/>
          </reference>
          <reference field="20" count="1" selected="0">
            <x v="7"/>
          </reference>
        </references>
      </pivotArea>
    </format>
    <format dxfId="1349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>
            <x v="11"/>
          </reference>
          <reference field="20" count="1" selected="0">
            <x v="6"/>
          </reference>
        </references>
      </pivotArea>
    </format>
    <format dxfId="1348">
      <pivotArea dataOnly="0" labelOnly="1" outline="0" fieldPosition="0">
        <references count="5"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>
            <x v="4"/>
          </reference>
          <reference field="20" count="1" selected="0">
            <x v="6"/>
          </reference>
        </references>
      </pivotArea>
    </format>
    <format dxfId="1347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346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345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6"/>
          </reference>
        </references>
      </pivotArea>
    </format>
    <format dxfId="1344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343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342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6"/>
          </reference>
        </references>
      </pivotArea>
    </format>
    <format dxfId="1341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>
            <x v="8"/>
          </reference>
          <reference field="20" count="1" selected="0">
            <x v="6"/>
          </reference>
        </references>
      </pivotArea>
    </format>
    <format dxfId="1340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339">
      <pivotArea dataOnly="0" labelOnly="1" outline="0" fieldPosition="0">
        <references count="6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338">
      <pivotArea dataOnly="0" labelOnly="1" outline="0" fieldPosition="0">
        <references count="6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337">
      <pivotArea dataOnly="0" labelOnly="1" outline="0" fieldPosition="0">
        <references count="6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336">
      <pivotArea dataOnly="0" labelOnly="1" outline="0" fieldPosition="0">
        <references count="6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  <reference field="20" count="1" selected="0">
            <x v="1"/>
          </reference>
        </references>
      </pivotArea>
    </format>
    <format dxfId="1335">
      <pivotArea dataOnly="0" labelOnly="1" outline="0" fieldPosition="0">
        <references count="6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334">
      <pivotArea dataOnly="0" labelOnly="1" outline="0" fieldPosition="0">
        <references count="6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  <reference field="20" count="1" selected="0">
            <x v="1"/>
          </reference>
        </references>
      </pivotArea>
    </format>
    <format dxfId="1333">
      <pivotArea dataOnly="0" labelOnly="1" outline="0" fieldPosition="0">
        <references count="6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 selected="0">
            <x v="8"/>
          </reference>
          <reference field="20" count="1" selected="0">
            <x v="7"/>
          </reference>
        </references>
      </pivotArea>
    </format>
    <format dxfId="1332">
      <pivotArea dataOnly="0" labelOnly="1" outline="0" fieldPosition="0">
        <references count="6">
          <reference field="0" count="1">
            <x v="33"/>
          </reference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 selected="0">
            <x v="5"/>
          </reference>
          <reference field="20" count="1" selected="0">
            <x v="3"/>
          </reference>
        </references>
      </pivotArea>
    </format>
    <format dxfId="1331">
      <pivotArea dataOnly="0" labelOnly="1" outline="0" fieldPosition="0">
        <references count="6">
          <reference field="0" count="1">
            <x v="7"/>
          </reference>
          <reference field="1" count="1" selected="0">
            <x v="2"/>
          </reference>
          <reference field="16" count="1" selected="0">
            <x v="38"/>
          </reference>
          <reference field="18" count="1" selected="0">
            <x v="1"/>
          </reference>
          <reference field="19" count="1" selected="0">
            <x v="5"/>
          </reference>
          <reference field="20" count="1" selected="0">
            <x v="3"/>
          </reference>
        </references>
      </pivotArea>
    </format>
    <format dxfId="1330">
      <pivotArea dataOnly="0" labelOnly="1" outline="0" fieldPosition="0">
        <references count="6">
          <reference field="0" count="1">
            <x v="224"/>
          </reference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9">
      <pivotArea dataOnly="0" labelOnly="1" outline="0" fieldPosition="0">
        <references count="6">
          <reference field="0" count="1">
            <x v="166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8">
      <pivotArea dataOnly="0" labelOnly="1" outline="0" fieldPosition="0">
        <references count="6">
          <reference field="0" count="1">
            <x v="72"/>
          </reference>
          <reference field="1" count="1" selected="0">
            <x v="2"/>
          </reference>
          <reference field="16" count="1" selected="0">
            <x v="45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7">
      <pivotArea dataOnly="0" labelOnly="1" outline="0" fieldPosition="0">
        <references count="6">
          <reference field="0" count="2">
            <x v="55"/>
            <x v="130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6">
      <pivotArea dataOnly="0" labelOnly="1" outline="0" fieldPosition="0">
        <references count="6">
          <reference field="0" count="2">
            <x v="62"/>
            <x v="150"/>
          </reference>
          <reference field="1" count="1" selected="0">
            <x v="2"/>
          </reference>
          <reference field="16" count="1" selected="0">
            <x v="48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5">
      <pivotArea dataOnly="0" labelOnly="1" outline="0" fieldPosition="0">
        <references count="6">
          <reference field="0" count="1">
            <x v="200"/>
          </reference>
          <reference field="1" count="1" selected="0">
            <x v="2"/>
          </reference>
          <reference field="16" count="1" selected="0">
            <x v="49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4">
      <pivotArea dataOnly="0" labelOnly="1" outline="0" fieldPosition="0">
        <references count="6">
          <reference field="0" count="1">
            <x v="237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3">
      <pivotArea dataOnly="0" labelOnly="1" outline="0" fieldPosition="0">
        <references count="6">
          <reference field="0" count="1">
            <x v="32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1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22">
      <pivotArea dataOnly="0" labelOnly="1" outline="0" fieldPosition="0">
        <references count="6">
          <reference field="0" count="1">
            <x v="155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 selected="0">
            <x v="10"/>
          </reference>
          <reference field="20" count="1" selected="0">
            <x v="3"/>
          </reference>
        </references>
      </pivotArea>
    </format>
    <format dxfId="1321">
      <pivotArea dataOnly="0" labelOnly="1" outline="0" fieldPosition="0">
        <references count="6">
          <reference field="0" count="1">
            <x v="35"/>
          </reference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 selected="0">
            <x v="3"/>
          </reference>
          <reference field="20" count="1" selected="0">
            <x v="3"/>
          </reference>
        </references>
      </pivotArea>
    </format>
    <format dxfId="1320">
      <pivotArea dataOnly="0" labelOnly="1" outline="0" fieldPosition="0">
        <references count="6">
          <reference field="0" count="2">
            <x v="51"/>
            <x v="203"/>
          </reference>
          <reference field="1" count="1" selected="0">
            <x v="2"/>
          </reference>
          <reference field="16" count="1" selected="0">
            <x v="79"/>
          </reference>
          <reference field="18" count="1" selected="0">
            <x v="1"/>
          </reference>
          <reference field="19" count="1" selected="0">
            <x v="3"/>
          </reference>
          <reference field="20" count="1" selected="0">
            <x v="3"/>
          </reference>
        </references>
      </pivotArea>
    </format>
    <format dxfId="1319">
      <pivotArea dataOnly="0" labelOnly="1" outline="0" fieldPosition="0">
        <references count="6">
          <reference field="0" count="1">
            <x v="67"/>
          </reference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 selected="0">
            <x v="8"/>
          </reference>
          <reference field="20" count="1" selected="0">
            <x v="3"/>
          </reference>
        </references>
      </pivotArea>
    </format>
    <format dxfId="1318">
      <pivotArea dataOnly="0" labelOnly="1" outline="0" fieldPosition="0">
        <references count="6">
          <reference field="0" count="1">
            <x v="34"/>
          </reference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 selected="0">
            <x v="9"/>
          </reference>
          <reference field="20" count="1" selected="0">
            <x v="3"/>
          </reference>
        </references>
      </pivotArea>
    </format>
    <format dxfId="1317">
      <pivotArea dataOnly="0" labelOnly="1" outline="0" fieldPosition="0">
        <references count="6">
          <reference field="0" count="1">
            <x v="71"/>
          </reference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 selected="0">
            <x v="7"/>
          </reference>
          <reference field="20" count="1" selected="0">
            <x v="3"/>
          </reference>
        </references>
      </pivotArea>
    </format>
    <format dxfId="1316">
      <pivotArea dataOnly="0" labelOnly="1" outline="0" fieldPosition="0">
        <references count="6">
          <reference field="0" count="1">
            <x v="215"/>
          </reference>
          <reference field="1" count="1" selected="0">
            <x v="2"/>
          </reference>
          <reference field="16" count="1" selected="0">
            <x v="24"/>
          </reference>
          <reference field="18" count="1" selected="0">
            <x v="2"/>
          </reference>
          <reference field="19" count="1" selected="0">
            <x v="7"/>
          </reference>
          <reference field="20" count="1" selected="0">
            <x v="3"/>
          </reference>
        </references>
      </pivotArea>
    </format>
    <format dxfId="1315">
      <pivotArea dataOnly="0" labelOnly="1" outline="0" fieldPosition="0">
        <references count="6">
          <reference field="0" count="1">
            <x v="205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2"/>
          </reference>
          <reference field="19" count="1" selected="0">
            <x v="7"/>
          </reference>
          <reference field="20" count="1" selected="0">
            <x v="3"/>
          </reference>
        </references>
      </pivotArea>
    </format>
    <format dxfId="1314">
      <pivotArea dataOnly="0" labelOnly="1" outline="0" fieldPosition="0">
        <references count="6">
          <reference field="0" count="1">
            <x v="42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2"/>
          </reference>
          <reference field="19" count="1" selected="0">
            <x v="7"/>
          </reference>
          <reference field="20" count="1" selected="0">
            <x v="3"/>
          </reference>
        </references>
      </pivotArea>
    </format>
    <format dxfId="1313">
      <pivotArea dataOnly="0" labelOnly="1" outline="0" fieldPosition="0">
        <references count="6">
          <reference field="0" count="1">
            <x v="58"/>
          </reference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 selected="0">
            <x v="5"/>
          </reference>
          <reference field="20" count="1" selected="0">
            <x v="3"/>
          </reference>
        </references>
      </pivotArea>
    </format>
    <format dxfId="1312">
      <pivotArea dataOnly="0" labelOnly="1" outline="0" fieldPosition="0">
        <references count="6">
          <reference field="0" count="1">
            <x v="227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2"/>
          </reference>
          <reference field="19" count="1" selected="0">
            <x v="5"/>
          </reference>
          <reference field="20" count="1" selected="0">
            <x v="3"/>
          </reference>
        </references>
      </pivotArea>
    </format>
    <format dxfId="1311">
      <pivotArea dataOnly="0" labelOnly="1" outline="0" fieldPosition="0">
        <references count="6">
          <reference field="0" count="1">
            <x v="133"/>
          </reference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10">
      <pivotArea dataOnly="0" labelOnly="1" outline="0" fieldPosition="0">
        <references count="6">
          <reference field="0" count="1">
            <x v="36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2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09">
      <pivotArea dataOnly="0" labelOnly="1" outline="0" fieldPosition="0">
        <references count="6">
          <reference field="0" count="1">
            <x v="64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2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08">
      <pivotArea dataOnly="0" labelOnly="1" outline="0" fieldPosition="0">
        <references count="6">
          <reference field="0" count="1">
            <x v="53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2"/>
          </reference>
          <reference field="19" count="1" selected="0">
            <x v="6"/>
          </reference>
          <reference field="20" count="1" selected="0">
            <x v="3"/>
          </reference>
        </references>
      </pivotArea>
    </format>
    <format dxfId="1307">
      <pivotArea dataOnly="0" labelOnly="1" outline="0" fieldPosition="0">
        <references count="6">
          <reference field="0" count="1">
            <x v="220"/>
          </reference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 selected="0">
            <x v="10"/>
          </reference>
          <reference field="20" count="1" selected="0">
            <x v="3"/>
          </reference>
        </references>
      </pivotArea>
    </format>
    <format dxfId="1306">
      <pivotArea dataOnly="0" labelOnly="1" outline="0" fieldPosition="0">
        <references count="6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305">
      <pivotArea dataOnly="0" labelOnly="1" outline="0" fieldPosition="0">
        <references count="6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304">
      <pivotArea dataOnly="0" labelOnly="1" outline="0" fieldPosition="0">
        <references count="6">
          <reference field="0" count="1">
            <x v="123"/>
          </reference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 selected="0">
            <x v="3"/>
          </reference>
          <reference field="20" count="1" selected="0">
            <x v="3"/>
          </reference>
        </references>
      </pivotArea>
    </format>
    <format dxfId="1303">
      <pivotArea dataOnly="0" labelOnly="1" outline="0" fieldPosition="0">
        <references count="6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302">
      <pivotArea dataOnly="0" labelOnly="1" outline="0" fieldPosition="0">
        <references count="6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301">
      <pivotArea dataOnly="0" labelOnly="1" outline="0" fieldPosition="0">
        <references count="6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300">
      <pivotArea dataOnly="0" labelOnly="1" outline="0" fieldPosition="0">
        <references count="6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99">
      <pivotArea dataOnly="0" labelOnly="1" outline="0" fieldPosition="0">
        <references count="6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98">
      <pivotArea dataOnly="0" labelOnly="1" outline="0" fieldPosition="0">
        <references count="6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297">
      <pivotArea dataOnly="0" labelOnly="1" outline="0" fieldPosition="0">
        <references count="6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96">
      <pivotArea dataOnly="0" labelOnly="1" outline="0" fieldPosition="0">
        <references count="6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95">
      <pivotArea dataOnly="0" labelOnly="1" outline="0" fieldPosition="0">
        <references count="6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94">
      <pivotArea dataOnly="0" labelOnly="1" outline="0" fieldPosition="0">
        <references count="6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93">
      <pivotArea dataOnly="0" labelOnly="1" outline="0" fieldPosition="0">
        <references count="6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92">
      <pivotArea dataOnly="0" labelOnly="1" outline="0" fieldPosition="0">
        <references count="6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91">
      <pivotArea dataOnly="0" labelOnly="1" outline="0" fieldPosition="0">
        <references count="6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90">
      <pivotArea dataOnly="0" labelOnly="1" outline="0" fieldPosition="0">
        <references count="6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89">
      <pivotArea dataOnly="0" labelOnly="1" outline="0" fieldPosition="0">
        <references count="6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88">
      <pivotArea dataOnly="0" labelOnly="1" outline="0" fieldPosition="0">
        <references count="6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87">
      <pivotArea dataOnly="0" labelOnly="1" outline="0" fieldPosition="0">
        <references count="6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  <reference field="20" count="1" selected="0">
            <x v="0"/>
          </reference>
        </references>
      </pivotArea>
    </format>
    <format dxfId="1286">
      <pivotArea dataOnly="0" labelOnly="1" outline="0" fieldPosition="0">
        <references count="6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  <reference field="20" count="1" selected="0">
            <x v="0"/>
          </reference>
        </references>
      </pivotArea>
    </format>
    <format dxfId="1285">
      <pivotArea dataOnly="0" labelOnly="1" outline="0" fieldPosition="0">
        <references count="6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84">
      <pivotArea dataOnly="0" labelOnly="1" outline="0" fieldPosition="0">
        <references count="6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283">
      <pivotArea dataOnly="0" labelOnly="1" outline="0" fieldPosition="0">
        <references count="6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  <reference field="20" count="1" selected="0">
            <x v="0"/>
          </reference>
        </references>
      </pivotArea>
    </format>
    <format dxfId="1282">
      <pivotArea dataOnly="0" labelOnly="1" outline="0" fieldPosition="0">
        <references count="6">
          <reference field="0" count="1"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81">
      <pivotArea dataOnly="0" labelOnly="1" outline="0" fieldPosition="0">
        <references count="6">
          <reference field="0" count="2">
            <x v="80"/>
            <x v="149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80">
      <pivotArea dataOnly="0" labelOnly="1" outline="0" fieldPosition="0">
        <references count="6">
          <reference field="0" count="1">
            <x v="22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79">
      <pivotArea dataOnly="0" labelOnly="1" outline="0" fieldPosition="0">
        <references count="6">
          <reference field="0" count="1"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78">
      <pivotArea dataOnly="0" labelOnly="1" outline="0" fieldPosition="0">
        <references count="6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77">
      <pivotArea dataOnly="0" labelOnly="1" outline="0" fieldPosition="0">
        <references count="6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76">
      <pivotArea dataOnly="0" labelOnly="1" outline="0" fieldPosition="0">
        <references count="6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  <reference field="20" count="1" selected="0">
            <x v="6"/>
          </reference>
        </references>
      </pivotArea>
    </format>
    <format dxfId="1275">
      <pivotArea dataOnly="0" labelOnly="1" outline="0" fieldPosition="0">
        <references count="6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74">
      <pivotArea dataOnly="0" labelOnly="1" outline="0" fieldPosition="0">
        <references count="6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  <reference field="20" count="1" selected="0">
            <x v="0"/>
          </reference>
        </references>
      </pivotArea>
    </format>
    <format dxfId="1273">
      <pivotArea dataOnly="0" labelOnly="1" outline="0" fieldPosition="0">
        <references count="6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272">
      <pivotArea dataOnly="0" labelOnly="1" outline="0" fieldPosition="0">
        <references count="6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  <reference field="20" count="1" selected="0">
            <x v="6"/>
          </reference>
        </references>
      </pivotArea>
    </format>
    <format dxfId="1271">
      <pivotArea dataOnly="0" labelOnly="1" outline="0" fieldPosition="0">
        <references count="6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  <reference field="20" count="1" selected="0">
            <x v="6"/>
          </reference>
        </references>
      </pivotArea>
    </format>
    <format dxfId="1270">
      <pivotArea dataOnly="0" labelOnly="1" outline="0" fieldPosition="0">
        <references count="6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  <reference field="20" count="1" selected="0">
            <x v="6"/>
          </reference>
        </references>
      </pivotArea>
    </format>
    <format dxfId="1269">
      <pivotArea dataOnly="0" labelOnly="1" outline="0" fieldPosition="0">
        <references count="6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  <reference field="20" count="1" selected="0">
            <x v="6"/>
          </reference>
        </references>
      </pivotArea>
    </format>
    <format dxfId="1268">
      <pivotArea dataOnly="0" labelOnly="1" outline="0" fieldPosition="0">
        <references count="6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67">
      <pivotArea dataOnly="0" labelOnly="1" outline="0" fieldPosition="0">
        <references count="6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66">
      <pivotArea dataOnly="0" labelOnly="1" outline="0" fieldPosition="0">
        <references count="6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1"/>
          </reference>
        </references>
      </pivotArea>
    </format>
    <format dxfId="1265">
      <pivotArea dataOnly="0" labelOnly="1" outline="0" fieldPosition="0">
        <references count="6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64">
      <pivotArea dataOnly="0" labelOnly="1" outline="0" fieldPosition="0">
        <references count="6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63">
      <pivotArea dataOnly="0" labelOnly="1" outline="0" fieldPosition="0">
        <references count="6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  <reference field="20" count="1" selected="0">
            <x v="1"/>
          </reference>
        </references>
      </pivotArea>
    </format>
    <format dxfId="1262">
      <pivotArea dataOnly="0" labelOnly="1" outline="0" fieldPosition="0">
        <references count="6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61">
      <pivotArea dataOnly="0" labelOnly="1" outline="0" fieldPosition="0">
        <references count="6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  <reference field="20" count="1" selected="0">
            <x v="6"/>
          </reference>
        </references>
      </pivotArea>
    </format>
    <format dxfId="1260">
      <pivotArea dataOnly="0" labelOnly="1" outline="0" fieldPosition="0">
        <references count="6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  <reference field="20" count="1" selected="0">
            <x v="6"/>
          </reference>
        </references>
      </pivotArea>
    </format>
    <format dxfId="1259">
      <pivotArea dataOnly="0" labelOnly="1" outline="0" fieldPosition="0">
        <references count="6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  <reference field="20" count="1" selected="0">
            <x v="6"/>
          </reference>
        </references>
      </pivotArea>
    </format>
    <format dxfId="1258">
      <pivotArea dataOnly="0" labelOnly="1" outline="0" fieldPosition="0">
        <references count="6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57">
      <pivotArea dataOnly="0" labelOnly="1" outline="0" fieldPosition="0">
        <references count="6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  <reference field="20" count="1" selected="0">
            <x v="1"/>
          </reference>
        </references>
      </pivotArea>
    </format>
    <format dxfId="1256">
      <pivotArea dataOnly="0" labelOnly="1" outline="0" fieldPosition="0">
        <references count="6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55">
      <pivotArea dataOnly="0" labelOnly="1" outline="0" fieldPosition="0">
        <references count="6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54">
      <pivotArea dataOnly="0" labelOnly="1" outline="0" fieldPosition="0">
        <references count="6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253">
      <pivotArea dataOnly="0" labelOnly="1" outline="0" fieldPosition="0">
        <references count="6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52">
      <pivotArea dataOnly="0" labelOnly="1" outline="0" fieldPosition="0">
        <references count="6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51">
      <pivotArea dataOnly="0" labelOnly="1" outline="0" fieldPosition="0">
        <references count="6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  <reference field="20" count="1" selected="0">
            <x v="7"/>
          </reference>
        </references>
      </pivotArea>
    </format>
    <format dxfId="1250">
      <pivotArea dataOnly="0" labelOnly="1" outline="0" fieldPosition="0">
        <references count="6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  <reference field="20" count="1" selected="0">
            <x v="0"/>
          </reference>
        </references>
      </pivotArea>
    </format>
    <format dxfId="1249">
      <pivotArea dataOnly="0" labelOnly="1" outline="0" fieldPosition="0">
        <references count="6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  <reference field="20" count="1" selected="0">
            <x v="1"/>
          </reference>
        </references>
      </pivotArea>
    </format>
    <format dxfId="1248">
      <pivotArea dataOnly="0" labelOnly="1" outline="0" fieldPosition="0">
        <references count="6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  <reference field="20" count="1" selected="0">
            <x v="1"/>
          </reference>
        </references>
      </pivotArea>
    </format>
    <format dxfId="1247">
      <pivotArea dataOnly="0" labelOnly="1" outline="0" fieldPosition="0">
        <references count="6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246">
      <pivotArea dataOnly="0" labelOnly="1" outline="0" fieldPosition="0">
        <references count="6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  <reference field="20" count="1" selected="0">
            <x v="0"/>
          </reference>
        </references>
      </pivotArea>
    </format>
    <format dxfId="1245">
      <pivotArea dataOnly="0" labelOnly="1" outline="0" fieldPosition="0">
        <references count="6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  <reference field="20" count="1" selected="0">
            <x v="5"/>
          </reference>
        </references>
      </pivotArea>
    </format>
    <format dxfId="1244">
      <pivotArea dataOnly="0" labelOnly="1" outline="0" fieldPosition="0">
        <references count="6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  <reference field="20" count="1" selected="0">
            <x v="5"/>
          </reference>
        </references>
      </pivotArea>
    </format>
    <format dxfId="1243">
      <pivotArea dataOnly="0" labelOnly="1" outline="0" fieldPosition="0">
        <references count="6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  <reference field="20" count="1" selected="0">
            <x v="1"/>
          </reference>
        </references>
      </pivotArea>
    </format>
    <format dxfId="1242">
      <pivotArea dataOnly="0" labelOnly="1" outline="0" fieldPosition="0">
        <references count="6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  <reference field="20" count="1" selected="0">
            <x v="7"/>
          </reference>
        </references>
      </pivotArea>
    </format>
    <format dxfId="1241">
      <pivotArea dataOnly="0" labelOnly="1" outline="0" fieldPosition="0">
        <references count="6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240">
      <pivotArea dataOnly="0" labelOnly="1" outline="0" fieldPosition="0">
        <references count="6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 selected="0">
            <x v="5"/>
          </reference>
          <reference field="20" count="1" selected="0">
            <x v="1"/>
          </reference>
        </references>
      </pivotArea>
    </format>
    <format dxfId="1239">
      <pivotArea dataOnly="0" labelOnly="1" outline="0" fieldPosition="0">
        <references count="6">
          <reference field="0" count="1">
            <x v="111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 selected="0">
            <x v="3"/>
          </reference>
          <reference field="20" count="1" selected="0">
            <x v="3"/>
          </reference>
        </references>
      </pivotArea>
    </format>
    <format dxfId="1238">
      <pivotArea dataOnly="0" labelOnly="1" outline="0" fieldPosition="0">
        <references count="6">
          <reference field="0" count="1">
            <x v="119"/>
          </reference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 selected="0">
            <x v="9"/>
          </reference>
          <reference field="20" count="1" selected="0">
            <x v="3"/>
          </reference>
        </references>
      </pivotArea>
    </format>
    <format dxfId="1237">
      <pivotArea dataOnly="0" labelOnly="1" outline="0" fieldPosition="0">
        <references count="6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  <reference field="20" count="1" selected="0">
            <x v="6"/>
          </reference>
        </references>
      </pivotArea>
    </format>
    <format dxfId="1236">
      <pivotArea dataOnly="0" labelOnly="1" outline="0" fieldPosition="0">
        <references count="6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  <reference field="20" count="1" selected="0">
            <x v="6"/>
          </reference>
        </references>
      </pivotArea>
    </format>
    <format dxfId="1235">
      <pivotArea dataOnly="0" labelOnly="1" outline="0" fieldPosition="0">
        <references count="6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34">
      <pivotArea dataOnly="0" labelOnly="1" outline="0" fieldPosition="0">
        <references count="6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33">
      <pivotArea dataOnly="0" labelOnly="1" outline="0" fieldPosition="0">
        <references count="6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  <reference field="20" count="1" selected="0">
            <x v="0"/>
          </reference>
        </references>
      </pivotArea>
    </format>
    <format dxfId="1232">
      <pivotArea dataOnly="0" labelOnly="1" outline="0" fieldPosition="0">
        <references count="6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  <reference field="20" count="1" selected="0">
            <x v="1"/>
          </reference>
        </references>
      </pivotArea>
    </format>
    <format dxfId="1231">
      <pivotArea dataOnly="0" labelOnly="1" outline="0" fieldPosition="0">
        <references count="6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30">
      <pivotArea dataOnly="0" labelOnly="1" outline="0" fieldPosition="0">
        <references count="6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229">
      <pivotArea dataOnly="0" labelOnly="1" outline="0" fieldPosition="0">
        <references count="6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28">
      <pivotArea dataOnly="0" labelOnly="1" outline="0" fieldPosition="0">
        <references count="6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227">
      <pivotArea dataOnly="0" labelOnly="1" outline="0" fieldPosition="0">
        <references count="6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26">
      <pivotArea dataOnly="0" labelOnly="1" outline="0" fieldPosition="0">
        <references count="6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0"/>
          </reference>
        </references>
      </pivotArea>
    </format>
    <format dxfId="1225">
      <pivotArea dataOnly="0" labelOnly="1" outline="0" fieldPosition="0">
        <references count="6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  <reference field="20" count="1" selected="0">
            <x v="6"/>
          </reference>
        </references>
      </pivotArea>
    </format>
    <format dxfId="1224">
      <pivotArea dataOnly="0" labelOnly="1" outline="0" fieldPosition="0">
        <references count="6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  <reference field="20" count="1" selected="0">
            <x v="0"/>
          </reference>
        </references>
      </pivotArea>
    </format>
    <format dxfId="1223">
      <pivotArea dataOnly="0" labelOnly="1" outline="0" fieldPosition="0">
        <references count="6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  <reference field="20" count="1" selected="0">
            <x v="0"/>
          </reference>
        </references>
      </pivotArea>
    </format>
    <format dxfId="1222">
      <pivotArea dataOnly="0" labelOnly="1" outline="0" fieldPosition="0">
        <references count="6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  <reference field="20" count="1" selected="0">
            <x v="1"/>
          </reference>
        </references>
      </pivotArea>
    </format>
    <format dxfId="1221">
      <pivotArea dataOnly="0" labelOnly="1" outline="0" fieldPosition="0">
        <references count="6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1"/>
          </reference>
        </references>
      </pivotArea>
    </format>
    <format dxfId="1220">
      <pivotArea dataOnly="0" labelOnly="1" outline="0" fieldPosition="0">
        <references count="6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19">
      <pivotArea dataOnly="0" labelOnly="1" outline="0" fieldPosition="0">
        <references count="6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218">
      <pivotArea dataOnly="0" labelOnly="1" outline="0" fieldPosition="0">
        <references count="6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  <reference field="20" count="1" selected="0">
            <x v="7"/>
          </reference>
        </references>
      </pivotArea>
    </format>
    <format dxfId="1217">
      <pivotArea dataOnly="0" labelOnly="1" outline="0" fieldPosition="0">
        <references count="6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  <reference field="20" count="1" selected="0">
            <x v="0"/>
          </reference>
        </references>
      </pivotArea>
    </format>
    <format dxfId="1216">
      <pivotArea dataOnly="0" labelOnly="1" outline="0" fieldPosition="0">
        <references count="6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  <reference field="20" count="1" selected="0">
            <x v="7"/>
          </reference>
        </references>
      </pivotArea>
    </format>
    <format dxfId="1215">
      <pivotArea dataOnly="0" labelOnly="1" outline="0" fieldPosition="0">
        <references count="6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  <reference field="20" count="1" selected="0">
            <x v="0"/>
          </reference>
        </references>
      </pivotArea>
    </format>
    <format dxfId="1214">
      <pivotArea dataOnly="0" labelOnly="1" outline="0" fieldPosition="0">
        <references count="6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  <reference field="20" count="1" selected="0">
            <x v="1"/>
          </reference>
        </references>
      </pivotArea>
    </format>
    <format dxfId="1213">
      <pivotArea dataOnly="0" labelOnly="1" outline="0" fieldPosition="0">
        <references count="6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  <reference field="20" count="1" selected="0">
            <x v="1"/>
          </reference>
        </references>
      </pivotArea>
    </format>
    <format dxfId="1212">
      <pivotArea dataOnly="0" labelOnly="1" outline="0" fieldPosition="0">
        <references count="6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  <reference field="20" count="1" selected="0">
            <x v="7"/>
          </reference>
        </references>
      </pivotArea>
    </format>
    <format dxfId="1211">
      <pivotArea dataOnly="0" labelOnly="1" outline="0" fieldPosition="0">
        <references count="6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  <reference field="20" count="1" selected="0">
            <x v="6"/>
          </reference>
        </references>
      </pivotArea>
    </format>
    <format dxfId="1210">
      <pivotArea dataOnly="0" labelOnly="1" outline="0" fieldPosition="0">
        <references count="6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6"/>
          </reference>
        </references>
      </pivotArea>
    </format>
    <format dxfId="1209">
      <pivotArea dataOnly="0" labelOnly="1" outline="0" fieldPosition="0">
        <references count="6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  <reference field="20" count="1" selected="0">
            <x v="6"/>
          </reference>
        </references>
      </pivotArea>
    </format>
    <format dxfId="1208">
      <pivotArea dataOnly="0" labelOnly="1" outline="0" fieldPosition="0">
        <references count="6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207">
      <pivotArea dataOnly="0" labelOnly="1" outline="0" fieldPosition="0">
        <references count="6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  <reference field="20" count="1" selected="0">
            <x v="6"/>
          </reference>
        </references>
      </pivotArea>
    </format>
    <format dxfId="1206">
      <pivotArea dataOnly="0" labelOnly="1" outline="0" fieldPosition="0">
        <references count="6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  <reference field="20" count="1" selected="0">
            <x v="6"/>
          </reference>
        </references>
      </pivotArea>
    </format>
    <format dxfId="1205">
      <pivotArea dataOnly="0" labelOnly="1" outline="0" fieldPosition="0">
        <references count="6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  <reference field="20" count="1" selected="0">
            <x v="6"/>
          </reference>
        </references>
      </pivotArea>
    </format>
    <format dxfId="1204">
      <pivotArea dataOnly="0" labelOnly="1" outline="0" fieldPosition="0">
        <references count="6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  <reference field="20" count="1" selected="0">
            <x v="6"/>
          </reference>
        </references>
      </pivotArea>
    </format>
    <format dxfId="1203">
      <pivotArea dataOnly="0" labelOnly="1" outline="0" fieldPosition="0">
        <references count="6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  <reference field="20" count="1" selected="0">
            <x v="6"/>
          </reference>
        </references>
      </pivotArea>
    </format>
    <format dxfId="1202">
      <pivotArea dataOnly="0" labelOnly="1" outline="0" fieldPosition="0">
        <references count="6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  <reference field="20" count="1" selected="0">
            <x v="6"/>
          </reference>
        </references>
      </pivotArea>
    </format>
    <format dxfId="1201">
      <pivotArea dataOnly="0" labelOnly="1" outline="0" fieldPosition="0">
        <references count="6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  <reference field="20" count="1" selected="0">
            <x v="6"/>
          </reference>
        </references>
      </pivotArea>
    </format>
    <format dxfId="1200">
      <pivotArea dataOnly="0" labelOnly="1" outline="0" fieldPosition="0">
        <references count="6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199">
      <pivotArea dataOnly="0" labelOnly="1" outline="0" fieldPosition="0">
        <references count="6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2"/>
          </reference>
          <reference field="19" count="1" selected="0">
            <x v="9"/>
          </reference>
          <reference field="20" count="1" selected="0">
            <x v="6"/>
          </reference>
        </references>
      </pivotArea>
    </format>
    <format dxfId="1198">
      <pivotArea dataOnly="0" labelOnly="1" outline="0" fieldPosition="0">
        <references count="2">
          <reference field="1" count="1" selected="0">
            <x v="0"/>
          </reference>
          <reference field="18" count="4">
            <x v="6"/>
            <x v="8"/>
            <x v="11"/>
            <x v="16"/>
          </reference>
        </references>
      </pivotArea>
    </format>
    <format dxfId="1197">
      <pivotArea dataOnly="0" labelOnly="1" outline="0" fieldPosition="0">
        <references count="2">
          <reference field="1" count="1" selected="0">
            <x v="2"/>
          </reference>
          <reference field="18" count="11">
            <x v="1"/>
            <x v="2"/>
            <x v="3"/>
            <x v="4"/>
            <x v="5"/>
            <x v="6"/>
            <x v="7"/>
            <x v="8"/>
            <x v="10"/>
            <x v="11"/>
            <x v="12"/>
          </reference>
        </references>
      </pivotArea>
    </format>
    <format dxfId="1196">
      <pivotArea dataOnly="0" labelOnly="1" outline="0" fieldPosition="0">
        <references count="2">
          <reference field="1" count="1" selected="0">
            <x v="7"/>
          </reference>
          <reference field="18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195">
      <pivotArea dataOnly="0" labelOnly="1" outline="0" fieldPosition="0">
        <references count="2">
          <reference field="1" count="1" selected="0">
            <x v="28"/>
          </reference>
          <reference field="18" count="1">
            <x v="3"/>
          </reference>
        </references>
      </pivotArea>
    </format>
    <format dxfId="1194">
      <pivotArea dataOnly="0" labelOnly="1" outline="0" fieldPosition="0">
        <references count="2">
          <reference field="1" count="1" selected="0">
            <x v="32"/>
          </reference>
          <reference field="18" count="5">
            <x v="5"/>
            <x v="6"/>
            <x v="7"/>
            <x v="10"/>
            <x v="12"/>
          </reference>
        </references>
      </pivotArea>
    </format>
    <format dxfId="1193">
      <pivotArea dataOnly="0" labelOnly="1" outline="0" fieldPosition="0">
        <references count="3">
          <reference field="1" count="1" selected="0">
            <x v="0"/>
          </reference>
          <reference field="16" count="4">
            <x v="15"/>
            <x v="16"/>
            <x v="37"/>
            <x v="82"/>
          </reference>
          <reference field="18" count="1" selected="0">
            <x v="6"/>
          </reference>
        </references>
      </pivotArea>
    </format>
    <format dxfId="1192">
      <pivotArea dataOnly="0" labelOnly="1" outline="0" fieldPosition="0">
        <references count="3">
          <reference field="1" count="1" selected="0">
            <x v="0"/>
          </reference>
          <reference field="16" count="1">
            <x v="28"/>
          </reference>
          <reference field="18" count="1" selected="0">
            <x v="8"/>
          </reference>
        </references>
      </pivotArea>
    </format>
    <format dxfId="1191">
      <pivotArea dataOnly="0" labelOnly="1" outline="0" fieldPosition="0">
        <references count="3">
          <reference field="1" count="1" selected="0">
            <x v="0"/>
          </reference>
          <reference field="16" count="1">
            <x v="13"/>
          </reference>
          <reference field="18" count="1" selected="0">
            <x v="11"/>
          </reference>
        </references>
      </pivotArea>
    </format>
    <format dxfId="1190">
      <pivotArea dataOnly="0" labelOnly="1" outline="0" fieldPosition="0">
        <references count="3">
          <reference field="1" count="1" selected="0">
            <x v="0"/>
          </reference>
          <reference field="16" count="1">
            <x v="92"/>
          </reference>
          <reference field="18" count="1" selected="0">
            <x v="16"/>
          </reference>
        </references>
      </pivotArea>
    </format>
    <format dxfId="1189">
      <pivotArea dataOnly="0" labelOnly="1" outline="0" fieldPosition="0">
        <references count="3">
          <reference field="1" count="1" selected="0">
            <x v="2"/>
          </reference>
          <reference field="16" count="14">
            <x v="32"/>
            <x v="38"/>
            <x v="42"/>
            <x v="43"/>
            <x v="45"/>
            <x v="47"/>
            <x v="48"/>
            <x v="49"/>
            <x v="50"/>
            <x v="54"/>
            <x v="63"/>
            <x v="78"/>
            <x v="79"/>
            <x v="101"/>
          </reference>
          <reference field="18" count="1" selected="0">
            <x v="1"/>
          </reference>
        </references>
      </pivotArea>
    </format>
    <format dxfId="1188">
      <pivotArea dataOnly="0" labelOnly="1" outline="0" fieldPosition="0">
        <references count="3">
          <reference field="1" count="1" selected="0">
            <x v="2"/>
          </reference>
          <reference field="16" count="20">
            <x v="20"/>
            <x v="21"/>
            <x v="24"/>
            <x v="25"/>
            <x v="27"/>
            <x v="34"/>
            <x v="37"/>
            <x v="46"/>
            <x v="47"/>
            <x v="50"/>
            <x v="54"/>
            <x v="57"/>
            <x v="58"/>
            <x v="66"/>
            <x v="69"/>
            <x v="76"/>
            <x v="87"/>
            <x v="93"/>
            <x v="97"/>
            <x v="100"/>
          </reference>
          <reference field="18" count="1" selected="0">
            <x v="2"/>
          </reference>
        </references>
      </pivotArea>
    </format>
    <format dxfId="1187">
      <pivotArea dataOnly="0" labelOnly="1" outline="0" fieldPosition="0">
        <references count="3">
          <reference field="1" count="1" selected="0">
            <x v="2"/>
          </reference>
          <reference field="16" count="13">
            <x v="17"/>
            <x v="71"/>
            <x v="73"/>
            <x v="84"/>
            <x v="85"/>
            <x v="88"/>
            <x v="91"/>
            <x v="95"/>
            <x v="96"/>
            <x v="97"/>
            <x v="102"/>
            <x v="103"/>
            <x v="104"/>
          </reference>
          <reference field="18" count="1" selected="0">
            <x v="3"/>
          </reference>
        </references>
      </pivotArea>
    </format>
    <format dxfId="1186">
      <pivotArea dataOnly="0" labelOnly="1" outline="0" fieldPosition="0">
        <references count="3">
          <reference field="1" count="1" selected="0">
            <x v="2"/>
          </reference>
          <reference field="16" count="10">
            <x v="12"/>
            <x v="17"/>
            <x v="39"/>
            <x v="51"/>
            <x v="53"/>
            <x v="59"/>
            <x v="63"/>
            <x v="71"/>
            <x v="94"/>
            <x v="97"/>
          </reference>
          <reference field="18" count="1" selected="0">
            <x v="4"/>
          </reference>
        </references>
      </pivotArea>
    </format>
    <format dxfId="1185">
      <pivotArea dataOnly="0" labelOnly="1" outline="0" fieldPosition="0">
        <references count="3">
          <reference field="1" count="1" selected="0">
            <x v="2"/>
          </reference>
          <reference field="16" count="14">
            <x v="19"/>
            <x v="27"/>
            <x v="33"/>
            <x v="40"/>
            <x v="43"/>
            <x v="51"/>
            <x v="61"/>
            <x v="66"/>
            <x v="67"/>
            <x v="71"/>
            <x v="75"/>
            <x v="81"/>
            <x v="88"/>
            <x v="98"/>
          </reference>
          <reference field="18" count="1" selected="0">
            <x v="5"/>
          </reference>
        </references>
      </pivotArea>
    </format>
    <format dxfId="1184">
      <pivotArea dataOnly="0" labelOnly="1" outline="0" fieldPosition="0">
        <references count="3">
          <reference field="1" count="1" selected="0">
            <x v="2"/>
          </reference>
          <reference field="16" count="3">
            <x v="25"/>
            <x v="58"/>
            <x v="86"/>
          </reference>
          <reference field="18" count="1" selected="0">
            <x v="6"/>
          </reference>
        </references>
      </pivotArea>
    </format>
    <format dxfId="1183">
      <pivotArea dataOnly="0" labelOnly="1" outline="0" fieldPosition="0">
        <references count="3">
          <reference field="1" count="1" selected="0">
            <x v="2"/>
          </reference>
          <reference field="16" count="8">
            <x v="9"/>
            <x v="11"/>
            <x v="31"/>
            <x v="51"/>
            <x v="60"/>
            <x v="62"/>
            <x v="64"/>
            <x v="68"/>
          </reference>
          <reference field="18" count="1" selected="0">
            <x v="7"/>
          </reference>
        </references>
      </pivotArea>
    </format>
    <format dxfId="1182">
      <pivotArea dataOnly="0" labelOnly="1" outline="0" fieldPosition="0">
        <references count="3">
          <reference field="1" count="1" selected="0">
            <x v="2"/>
          </reference>
          <reference field="16" count="6">
            <x v="18"/>
            <x v="26"/>
            <x v="37"/>
            <x v="55"/>
            <x v="65"/>
            <x v="77"/>
          </reference>
          <reference field="18" count="1" selected="0">
            <x v="8"/>
          </reference>
        </references>
      </pivotArea>
    </format>
    <format dxfId="1181">
      <pivotArea dataOnly="0" labelOnly="1" outline="0" fieldPosition="0">
        <references count="3">
          <reference field="1" count="1" selected="0">
            <x v="2"/>
          </reference>
          <reference field="16" count="1">
            <x v="52"/>
          </reference>
          <reference field="18" count="1" selected="0">
            <x v="10"/>
          </reference>
        </references>
      </pivotArea>
    </format>
    <format dxfId="1180">
      <pivotArea dataOnly="0" labelOnly="1" outline="0" fieldPosition="0">
        <references count="3">
          <reference field="1" count="1" selected="0">
            <x v="2"/>
          </reference>
          <reference field="16" count="1">
            <x v="30"/>
          </reference>
          <reference field="18" count="1" selected="0">
            <x v="11"/>
          </reference>
        </references>
      </pivotArea>
    </format>
    <format dxfId="1179">
      <pivotArea dataOnly="0" labelOnly="1" outline="0" fieldPosition="0">
        <references count="3">
          <reference field="1" count="1" selected="0">
            <x v="2"/>
          </reference>
          <reference field="16" count="1">
            <x v="22"/>
          </reference>
          <reference field="18" count="1" selected="0">
            <x v="12"/>
          </reference>
        </references>
      </pivotArea>
    </format>
    <format dxfId="1178">
      <pivotArea dataOnly="0" labelOnly="1" outline="0" fieldPosition="0">
        <references count="3">
          <reference field="1" count="1" selected="0">
            <x v="7"/>
          </reference>
          <reference field="16" count="1">
            <x v="74"/>
          </reference>
          <reference field="18" count="1" selected="0">
            <x v="1"/>
          </reference>
        </references>
      </pivotArea>
    </format>
    <format dxfId="1177">
      <pivotArea dataOnly="0" labelOnly="1" outline="0" fieldPosition="0">
        <references count="3">
          <reference field="1" count="1" selected="0">
            <x v="7"/>
          </reference>
          <reference field="16" count="2">
            <x v="8"/>
            <x v="72"/>
          </reference>
          <reference field="18" count="1" selected="0">
            <x v="2"/>
          </reference>
        </references>
      </pivotArea>
    </format>
    <format dxfId="1176">
      <pivotArea dataOnly="0" labelOnly="1" outline="0" fieldPosition="0">
        <references count="3">
          <reference field="1" count="1" selected="0">
            <x v="7"/>
          </reference>
          <reference field="16" count="2">
            <x v="35"/>
            <x v="59"/>
          </reference>
          <reference field="18" count="1" selected="0">
            <x v="3"/>
          </reference>
        </references>
      </pivotArea>
    </format>
    <format dxfId="1175">
      <pivotArea dataOnly="0" labelOnly="1" outline="0" fieldPosition="0">
        <references count="3">
          <reference field="1" count="1" selected="0">
            <x v="7"/>
          </reference>
          <reference field="16" count="4">
            <x v="4"/>
            <x v="41"/>
            <x v="44"/>
            <x v="55"/>
          </reference>
          <reference field="18" count="1" selected="0">
            <x v="4"/>
          </reference>
        </references>
      </pivotArea>
    </format>
    <format dxfId="1174">
      <pivotArea dataOnly="0" labelOnly="1" outline="0" fieldPosition="0">
        <references count="3">
          <reference field="1" count="1" selected="0">
            <x v="7"/>
          </reference>
          <reference field="16" count="11">
            <x v="3"/>
            <x v="5"/>
            <x v="6"/>
            <x v="7"/>
            <x v="10"/>
            <x v="29"/>
            <x v="31"/>
            <x v="42"/>
            <x v="53"/>
            <x v="63"/>
            <x v="80"/>
          </reference>
          <reference field="18" count="1" selected="0">
            <x v="5"/>
          </reference>
        </references>
      </pivotArea>
    </format>
    <format dxfId="1173">
      <pivotArea dataOnly="0" labelOnly="1" outline="0" fieldPosition="0">
        <references count="3">
          <reference field="1" count="1" selected="0">
            <x v="7"/>
          </reference>
          <reference field="16" count="5">
            <x v="6"/>
            <x v="23"/>
            <x v="56"/>
            <x v="68"/>
            <x v="74"/>
          </reference>
          <reference field="18" count="1" selected="0">
            <x v="6"/>
          </reference>
        </references>
      </pivotArea>
    </format>
    <format dxfId="1172">
      <pivotArea dataOnly="0" labelOnly="1" outline="0" fieldPosition="0">
        <references count="3">
          <reference field="1" count="1" selected="0">
            <x v="7"/>
          </reference>
          <reference field="16" count="2">
            <x v="50"/>
            <x v="75"/>
          </reference>
          <reference field="18" count="1" selected="0">
            <x v="7"/>
          </reference>
        </references>
      </pivotArea>
    </format>
    <format dxfId="1171">
      <pivotArea dataOnly="0" labelOnly="1" outline="0" fieldPosition="0">
        <references count="3">
          <reference field="1" count="1" selected="0">
            <x v="7"/>
          </reference>
          <reference field="16" count="2">
            <x v="23"/>
            <x v="99"/>
          </reference>
          <reference field="18" count="1" selected="0">
            <x v="8"/>
          </reference>
        </references>
      </pivotArea>
    </format>
    <format dxfId="1170">
      <pivotArea dataOnly="0" labelOnly="1" outline="0" fieldPosition="0">
        <references count="3">
          <reference field="1" count="1" selected="0">
            <x v="28"/>
          </reference>
          <reference field="16" count="2">
            <x v="89"/>
            <x v="90"/>
          </reference>
          <reference field="18" count="1" selected="0">
            <x v="3"/>
          </reference>
        </references>
      </pivotArea>
    </format>
    <format dxfId="1169">
      <pivotArea dataOnly="0" labelOnly="1" outline="0" fieldPosition="0">
        <references count="3">
          <reference field="1" count="1" selected="0">
            <x v="32"/>
          </reference>
          <reference field="16" count="3">
            <x v="14"/>
            <x v="17"/>
            <x v="41"/>
          </reference>
          <reference field="18" count="1" selected="0">
            <x v="5"/>
          </reference>
        </references>
      </pivotArea>
    </format>
    <format dxfId="1168">
      <pivotArea dataOnly="0" labelOnly="1" outline="0" fieldPosition="0">
        <references count="3">
          <reference field="1" count="1" selected="0">
            <x v="32"/>
          </reference>
          <reference field="16" count="4">
            <x v="36"/>
            <x v="50"/>
            <x v="70"/>
            <x v="77"/>
          </reference>
          <reference field="18" count="1" selected="0">
            <x v="6"/>
          </reference>
        </references>
      </pivotArea>
    </format>
    <format dxfId="1167">
      <pivotArea dataOnly="0" labelOnly="1" outline="0" fieldPosition="0">
        <references count="3">
          <reference field="1" count="1" selected="0">
            <x v="32"/>
          </reference>
          <reference field="16" count="1">
            <x v="83"/>
          </reference>
          <reference field="18" count="1" selected="0">
            <x v="7"/>
          </reference>
        </references>
      </pivotArea>
    </format>
    <format dxfId="1166">
      <pivotArea dataOnly="0" labelOnly="1" outline="0" fieldPosition="0">
        <references count="3">
          <reference field="1" count="1" selected="0">
            <x v="32"/>
          </reference>
          <reference field="16" count="1">
            <x v="3"/>
          </reference>
          <reference field="18" count="1" selected="0">
            <x v="10"/>
          </reference>
        </references>
      </pivotArea>
    </format>
    <format dxfId="1165">
      <pivotArea dataOnly="0" labelOnly="1" outline="0" fieldPosition="0">
        <references count="3">
          <reference field="1" count="1" selected="0">
            <x v="32"/>
          </reference>
          <reference field="16" count="1">
            <x v="2"/>
          </reference>
          <reference field="18" count="1" selected="0">
            <x v="12"/>
          </reference>
        </references>
      </pivotArea>
    </format>
    <format dxfId="1164">
      <pivotArea field="20" type="button" dataOnly="0" labelOnly="1" outline="0" axis="axisRow" fieldPosition="5"/>
    </format>
    <format dxfId="1163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20" count="1">
            <x v="6"/>
          </reference>
        </references>
      </pivotArea>
    </format>
    <format dxfId="1162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20" count="1">
            <x v="1"/>
          </reference>
        </references>
      </pivotArea>
    </format>
    <format dxfId="1161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20" count="1">
            <x v="7"/>
          </reference>
        </references>
      </pivotArea>
    </format>
    <format dxfId="116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20" count="1">
            <x v="3"/>
          </reference>
        </references>
      </pivotArea>
    </format>
    <format dxfId="115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115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20" count="1">
            <x v="3"/>
          </reference>
        </references>
      </pivotArea>
    </format>
    <format dxfId="115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115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20" count="1">
            <x v="6"/>
          </reference>
        </references>
      </pivotArea>
    </format>
    <format dxfId="115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20" count="1">
            <x v="0"/>
          </reference>
        </references>
      </pivotArea>
    </format>
    <format dxfId="115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20" count="1">
            <x v="6"/>
          </reference>
        </references>
      </pivotArea>
    </format>
    <format dxfId="115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20" count="2">
            <x v="0"/>
            <x v="6"/>
          </reference>
        </references>
      </pivotArea>
    </format>
    <format dxfId="115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20" count="2">
            <x v="0"/>
            <x v="6"/>
          </reference>
        </references>
      </pivotArea>
    </format>
    <format dxfId="115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15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20" count="1">
            <x v="6"/>
          </reference>
        </references>
      </pivotArea>
    </format>
    <format dxfId="114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14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14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14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4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14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4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14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14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20" count="1">
            <x v="1"/>
          </reference>
        </references>
      </pivotArea>
    </format>
    <format dxfId="114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13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13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20" count="1">
            <x v="6"/>
          </reference>
        </references>
      </pivotArea>
    </format>
    <format dxfId="113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13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20" count="1">
            <x v="7"/>
          </reference>
        </references>
      </pivotArea>
    </format>
    <format dxfId="113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20" count="1">
            <x v="0"/>
          </reference>
        </references>
      </pivotArea>
    </format>
    <format dxfId="113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13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>
            <x v="0"/>
          </reference>
        </references>
      </pivotArea>
    </format>
    <format dxfId="113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20" count="1">
            <x v="5"/>
          </reference>
        </references>
      </pivotArea>
    </format>
    <format dxfId="113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20" count="1">
            <x v="1"/>
          </reference>
        </references>
      </pivotArea>
    </format>
    <format dxfId="113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20" count="1">
            <x v="7"/>
          </reference>
        </references>
      </pivotArea>
    </format>
    <format dxfId="112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20" count="1">
            <x v="1"/>
          </reference>
        </references>
      </pivotArea>
    </format>
    <format dxfId="112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20" count="1">
            <x v="3"/>
          </reference>
        </references>
      </pivotArea>
    </format>
    <format dxfId="112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20" count="1">
            <x v="6"/>
          </reference>
        </references>
      </pivotArea>
    </format>
    <format dxfId="112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12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20" count="1">
            <x v="1"/>
          </reference>
        </references>
      </pivotArea>
    </format>
    <format dxfId="112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20" count="1">
            <x v="0"/>
          </reference>
        </references>
      </pivotArea>
    </format>
    <format dxfId="112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12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2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12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1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20" count="1">
            <x v="6"/>
          </reference>
        </references>
      </pivotArea>
    </format>
    <format dxfId="111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1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20" count="1">
            <x v="1"/>
          </reference>
        </references>
      </pivotArea>
    </format>
    <format dxfId="111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20" count="1">
            <x v="0"/>
          </reference>
        </references>
      </pivotArea>
    </format>
    <format dxfId="111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20" count="1">
            <x v="6"/>
          </reference>
        </references>
      </pivotArea>
    </format>
    <format dxfId="111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20" count="1">
            <x v="7"/>
          </reference>
        </references>
      </pivotArea>
    </format>
    <format dxfId="111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11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20" count="1">
            <x v="7"/>
          </reference>
        </references>
      </pivotArea>
    </format>
    <format dxfId="111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20" count="1">
            <x v="0"/>
          </reference>
        </references>
      </pivotArea>
    </format>
    <format dxfId="111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20" count="1">
            <x v="1"/>
          </reference>
        </references>
      </pivotArea>
    </format>
    <format dxfId="110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20" count="1">
            <x v="7"/>
          </reference>
        </references>
      </pivotArea>
    </format>
    <format dxfId="110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20" count="1">
            <x v="6"/>
          </reference>
        </references>
      </pivotArea>
    </format>
    <format dxfId="1107">
      <pivotArea field="19" type="button" dataOnly="0" labelOnly="1" outline="0" axis="axisRow" fieldPosition="3"/>
    </format>
    <format dxfId="1106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105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104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103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102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  <reference field="20" count="1" selected="0">
            <x v="1"/>
          </reference>
        </references>
      </pivotArea>
    </format>
    <format dxfId="1101">
      <pivotArea dataOnly="0" labelOnly="1" outline="0" fieldPosition="0">
        <references count="5"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>
            <x v="8"/>
          </reference>
          <reference field="20" count="1" selected="0">
            <x v="7"/>
          </reference>
        </references>
      </pivotArea>
    </format>
    <format dxfId="110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>
            <x v="5"/>
          </reference>
          <reference field="20" count="1" selected="0">
            <x v="3"/>
          </reference>
        </references>
      </pivotArea>
    </format>
    <format dxfId="109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>
            <x v="6"/>
          </reference>
          <reference field="20" count="1" selected="0">
            <x v="3"/>
          </reference>
        </references>
      </pivotArea>
    </format>
    <format dxfId="109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>
            <x v="10"/>
          </reference>
          <reference field="20" count="1" selected="0">
            <x v="3"/>
          </reference>
        </references>
      </pivotArea>
    </format>
    <format dxfId="109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09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>
            <x v="8"/>
          </reference>
          <reference field="20" count="1" selected="0">
            <x v="3"/>
          </reference>
        </references>
      </pivotArea>
    </format>
    <format dxfId="109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>
            <x v="9"/>
          </reference>
          <reference field="20" count="1" selected="0">
            <x v="3"/>
          </reference>
        </references>
      </pivotArea>
    </format>
    <format dxfId="109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>
            <x v="7"/>
          </reference>
          <reference field="20" count="1" selected="0">
            <x v="3"/>
          </reference>
        </references>
      </pivotArea>
    </format>
    <format dxfId="109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>
            <x v="5"/>
          </reference>
          <reference field="20" count="1" selected="0">
            <x v="3"/>
          </reference>
        </references>
      </pivotArea>
    </format>
    <format dxfId="109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>
            <x v="6"/>
          </reference>
          <reference field="20" count="1" selected="0">
            <x v="3"/>
          </reference>
        </references>
      </pivotArea>
    </format>
    <format dxfId="109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>
            <x v="10"/>
          </reference>
          <reference field="20" count="1" selected="0">
            <x v="3"/>
          </reference>
        </references>
      </pivotArea>
    </format>
    <format dxfId="109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08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08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08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08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08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08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08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>
            <x v="11"/>
          </reference>
          <reference field="20" count="1" selected="0">
            <x v="0"/>
          </reference>
        </references>
      </pivotArea>
    </format>
    <format dxfId="108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08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08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07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07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07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>
            <x v="8"/>
          </reference>
          <reference field="20" count="1" selected="0">
            <x v="0"/>
          </reference>
        </references>
      </pivotArea>
    </format>
    <format dxfId="107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07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07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6"/>
          </reference>
        </references>
      </pivotArea>
    </format>
    <format dxfId="107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07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>
            <x v="3"/>
          </reference>
          <reference field="20" count="1" selected="0">
            <x v="1"/>
          </reference>
        </references>
      </pivotArea>
    </format>
    <format dxfId="107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07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>
            <x v="8"/>
          </reference>
          <reference field="20" count="1" selected="0">
            <x v="6"/>
          </reference>
        </references>
      </pivotArea>
    </format>
    <format dxfId="106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06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06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>
            <x v="8"/>
          </reference>
          <reference field="20" count="1" selected="0">
            <x v="1"/>
          </reference>
        </references>
      </pivotArea>
    </format>
    <format dxfId="106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065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064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063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>
            <x v="3"/>
          </reference>
          <reference field="20" count="1" selected="0">
            <x v="0"/>
          </reference>
        </references>
      </pivotArea>
    </format>
    <format dxfId="1062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  <reference field="20" count="1" selected="0">
            <x v="1"/>
          </reference>
        </references>
      </pivotArea>
    </format>
    <format dxfId="1061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060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>
            <x v="3"/>
          </reference>
          <reference field="20" count="1" selected="0">
            <x v="5"/>
          </reference>
        </references>
      </pivotArea>
    </format>
    <format dxfId="1059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058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>
            <x v="3"/>
          </reference>
          <reference field="20" count="1" selected="0">
            <x v="7"/>
          </reference>
        </references>
      </pivotArea>
    </format>
    <format dxfId="1057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>
            <x v="6"/>
          </reference>
          <reference field="20" count="1" selected="0">
            <x v="1"/>
          </reference>
        </references>
      </pivotArea>
    </format>
    <format dxfId="1056">
      <pivotArea dataOnly="0" labelOnly="1" outline="0" fieldPosition="0">
        <references count="5"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>
            <x v="5"/>
          </reference>
          <reference field="20" count="1" selected="0">
            <x v="1"/>
          </reference>
        </references>
      </pivotArea>
    </format>
    <format dxfId="1055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>
            <x v="3"/>
          </reference>
          <reference field="20" count="1" selected="0">
            <x v="3"/>
          </reference>
        </references>
      </pivotArea>
    </format>
    <format dxfId="1054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>
            <x v="9"/>
          </reference>
          <reference field="20" count="1" selected="0">
            <x v="3"/>
          </reference>
        </references>
      </pivotArea>
    </format>
    <format dxfId="1053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052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051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050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  <reference field="20" count="1" selected="0">
            <x v="0"/>
          </reference>
        </references>
      </pivotArea>
    </format>
    <format dxfId="1049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048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047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046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>
            <x v="5"/>
          </reference>
          <reference field="20" count="1" selected="0">
            <x v="6"/>
          </reference>
        </references>
      </pivotArea>
    </format>
    <format dxfId="1045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0"/>
          </reference>
        </references>
      </pivotArea>
    </format>
    <format dxfId="1044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>
            <x v="10"/>
          </reference>
          <reference field="20" count="1" selected="0">
            <x v="1"/>
          </reference>
        </references>
      </pivotArea>
    </format>
    <format dxfId="1043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>
            <x v="3"/>
          </reference>
          <reference field="20" count="1" selected="0">
            <x v="1"/>
          </reference>
        </references>
      </pivotArea>
    </format>
    <format dxfId="1042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041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040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>
            <x v="5"/>
          </reference>
          <reference field="20" count="1" selected="0">
            <x v="7"/>
          </reference>
        </references>
      </pivotArea>
    </format>
    <format dxfId="1039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>
            <x v="10"/>
          </reference>
          <reference field="20" count="1" selected="0">
            <x v="0"/>
          </reference>
        </references>
      </pivotArea>
    </format>
    <format dxfId="1038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7"/>
          </reference>
        </references>
      </pivotArea>
    </format>
    <format dxfId="1037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0"/>
          </reference>
        </references>
      </pivotArea>
    </format>
    <format dxfId="1036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>
            <x v="10"/>
          </reference>
          <reference field="20" count="1" selected="0">
            <x v="1"/>
          </reference>
        </references>
      </pivotArea>
    </format>
    <format dxfId="1035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>
            <x v="4"/>
          </reference>
          <reference field="20" count="1" selected="0">
            <x v="1"/>
          </reference>
        </references>
      </pivotArea>
    </format>
    <format dxfId="1034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>
            <x v="5"/>
          </reference>
          <reference field="20" count="1" selected="0">
            <x v="7"/>
          </reference>
        </references>
      </pivotArea>
    </format>
    <format dxfId="1033">
      <pivotArea dataOnly="0" labelOnly="1" outline="0" fieldPosition="0">
        <references count="5"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>
            <x v="11"/>
          </reference>
          <reference field="20" count="1" selected="0">
            <x v="6"/>
          </reference>
        </references>
      </pivotArea>
    </format>
    <format dxfId="1032">
      <pivotArea dataOnly="0" labelOnly="1" outline="0" fieldPosition="0">
        <references count="5"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>
            <x v="4"/>
          </reference>
          <reference field="20" count="1" selected="0">
            <x v="6"/>
          </reference>
        </references>
      </pivotArea>
    </format>
    <format dxfId="1031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1030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>
            <x v="7"/>
          </reference>
          <reference field="20" count="1" selected="0">
            <x v="6"/>
          </reference>
        </references>
      </pivotArea>
    </format>
    <format dxfId="1029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>
            <x v="6"/>
          </reference>
          <reference field="20" count="1" selected="0">
            <x v="6"/>
          </reference>
        </references>
      </pivotArea>
    </format>
    <format dxfId="1028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>
            <x v="10"/>
          </reference>
          <reference field="20" count="1" selected="0">
            <x v="6"/>
          </reference>
        </references>
      </pivotArea>
    </format>
    <format dxfId="1027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>
            <x v="3"/>
          </reference>
          <reference field="20" count="1" selected="0">
            <x v="6"/>
          </reference>
        </references>
      </pivotArea>
    </format>
    <format dxfId="1026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>
            <x v="4"/>
          </reference>
          <reference field="20" count="1" selected="0">
            <x v="6"/>
          </reference>
        </references>
      </pivotArea>
    </format>
    <format dxfId="1025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>
            <x v="8"/>
          </reference>
          <reference field="20" count="1" selected="0">
            <x v="6"/>
          </reference>
        </references>
      </pivotArea>
    </format>
    <format dxfId="1024">
      <pivotArea dataOnly="0" labelOnly="1" outline="0" fieldPosition="0">
        <references count="5"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  <reference field="20" count="1" selected="0">
            <x v="6"/>
          </reference>
        </references>
      </pivotArea>
    </format>
    <format dxfId="921">
      <pivotArea field="0" type="button" dataOnly="0" labelOnly="1" outline="0" axis="axisRow" fieldPosition="4"/>
    </format>
    <format dxfId="920">
      <pivotArea dataOnly="0" labelOnly="1" outline="0" fieldPosition="0">
        <references count="5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919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918">
      <pivotArea dataOnly="0" labelOnly="1" outline="0" fieldPosition="0">
        <references count="5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917">
      <pivotArea dataOnly="0" labelOnly="1" outline="0" fieldPosition="0">
        <references count="5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916">
      <pivotArea dataOnly="0" labelOnly="1" outline="0" fieldPosition="0">
        <references count="5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915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914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 selected="0">
            <x v="8"/>
          </reference>
        </references>
      </pivotArea>
    </format>
    <format dxfId="913">
      <pivotArea dataOnly="0" labelOnly="1" outline="0" fieldPosition="0">
        <references count="5">
          <reference field="0" count="1">
            <x v="33"/>
          </reference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 selected="0">
            <x v="5"/>
          </reference>
        </references>
      </pivotArea>
    </format>
    <format dxfId="912">
      <pivotArea dataOnly="0" labelOnly="1" outline="0" fieldPosition="0">
        <references count="5">
          <reference field="0" count="1">
            <x v="7"/>
          </reference>
          <reference field="1" count="1" selected="0">
            <x v="2"/>
          </reference>
          <reference field="16" count="1" selected="0">
            <x v="38"/>
          </reference>
          <reference field="18" count="1" selected="0">
            <x v="1"/>
          </reference>
          <reference field="19" count="1" selected="0">
            <x v="5"/>
          </reference>
        </references>
      </pivotArea>
    </format>
    <format dxfId="911">
      <pivotArea dataOnly="0" labelOnly="1" outline="0" fieldPosition="0">
        <references count="5">
          <reference field="0" count="1">
            <x v="224"/>
          </reference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10">
      <pivotArea dataOnly="0" labelOnly="1" outline="0" fieldPosition="0">
        <references count="5">
          <reference field="0" count="1">
            <x v="166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9">
      <pivotArea dataOnly="0" labelOnly="1" outline="0" fieldPosition="0">
        <references count="5">
          <reference field="0" count="1">
            <x v="72"/>
          </reference>
          <reference field="1" count="1" selected="0">
            <x v="2"/>
          </reference>
          <reference field="16" count="1" selected="0">
            <x v="45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8">
      <pivotArea dataOnly="0" labelOnly="1" outline="0" fieldPosition="0">
        <references count="5">
          <reference field="0" count="2">
            <x v="55"/>
            <x v="130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7">
      <pivotArea dataOnly="0" labelOnly="1" outline="0" fieldPosition="0">
        <references count="5">
          <reference field="0" count="2">
            <x v="62"/>
            <x v="150"/>
          </reference>
          <reference field="1" count="1" selected="0">
            <x v="2"/>
          </reference>
          <reference field="16" count="1" selected="0">
            <x v="48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6">
      <pivotArea dataOnly="0" labelOnly="1" outline="0" fieldPosition="0">
        <references count="5">
          <reference field="0" count="1">
            <x v="200"/>
          </reference>
          <reference field="1" count="1" selected="0">
            <x v="2"/>
          </reference>
          <reference field="16" count="1" selected="0">
            <x v="49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5">
      <pivotArea dataOnly="0" labelOnly="1" outline="0" fieldPosition="0">
        <references count="5">
          <reference field="0" count="1">
            <x v="237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4">
      <pivotArea dataOnly="0" labelOnly="1" outline="0" fieldPosition="0">
        <references count="5">
          <reference field="0" count="1">
            <x v="32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03">
      <pivotArea dataOnly="0" labelOnly="1" outline="0" fieldPosition="0">
        <references count="5">
          <reference field="0" count="1">
            <x v="155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 selected="0">
            <x v="10"/>
          </reference>
        </references>
      </pivotArea>
    </format>
    <format dxfId="902">
      <pivotArea dataOnly="0" labelOnly="1" outline="0" fieldPosition="0">
        <references count="5">
          <reference field="0" count="1">
            <x v="35"/>
          </reference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901">
      <pivotArea dataOnly="0" labelOnly="1" outline="0" fieldPosition="0">
        <references count="5">
          <reference field="0" count="2">
            <x v="51"/>
            <x v="203"/>
          </reference>
          <reference field="1" count="1" selected="0">
            <x v="2"/>
          </reference>
          <reference field="16" count="1" selected="0">
            <x v="79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900">
      <pivotArea dataOnly="0" labelOnly="1" outline="0" fieldPosition="0">
        <references count="5">
          <reference field="0" count="1">
            <x v="67"/>
          </reference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 selected="0">
            <x v="8"/>
          </reference>
        </references>
      </pivotArea>
    </format>
    <format dxfId="899">
      <pivotArea dataOnly="0" labelOnly="1" outline="0" fieldPosition="0">
        <references count="5">
          <reference field="0" count="1">
            <x v="34"/>
          </reference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 selected="0">
            <x v="9"/>
          </reference>
        </references>
      </pivotArea>
    </format>
    <format dxfId="898">
      <pivotArea dataOnly="0" labelOnly="1" outline="0" fieldPosition="0">
        <references count="5">
          <reference field="0" count="1">
            <x v="71"/>
          </reference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897">
      <pivotArea dataOnly="0" labelOnly="1" outline="0" fieldPosition="0">
        <references count="5">
          <reference field="0" count="1">
            <x v="215"/>
          </reference>
          <reference field="1" count="1" selected="0">
            <x v="2"/>
          </reference>
          <reference field="16" count="1" selected="0">
            <x v="24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896">
      <pivotArea dataOnly="0" labelOnly="1" outline="0" fieldPosition="0">
        <references count="5">
          <reference field="0" count="1">
            <x v="205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895">
      <pivotArea dataOnly="0" labelOnly="1" outline="0" fieldPosition="0">
        <references count="5">
          <reference field="0" count="1">
            <x v="42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894">
      <pivotArea dataOnly="0" labelOnly="1" outline="0" fieldPosition="0">
        <references count="5">
          <reference field="0" count="1">
            <x v="58"/>
          </reference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 selected="0">
            <x v="5"/>
          </reference>
        </references>
      </pivotArea>
    </format>
    <format dxfId="893">
      <pivotArea dataOnly="0" labelOnly="1" outline="0" fieldPosition="0">
        <references count="5">
          <reference field="0" count="1">
            <x v="227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2"/>
          </reference>
          <reference field="19" count="1" selected="0">
            <x v="5"/>
          </reference>
        </references>
      </pivotArea>
    </format>
    <format dxfId="892">
      <pivotArea dataOnly="0" labelOnly="1" outline="0" fieldPosition="0">
        <references count="5">
          <reference field="0" count="1">
            <x v="133"/>
          </reference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891">
      <pivotArea dataOnly="0" labelOnly="1" outline="0" fieldPosition="0">
        <references count="5">
          <reference field="0" count="1">
            <x v="36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890">
      <pivotArea dataOnly="0" labelOnly="1" outline="0" fieldPosition="0">
        <references count="5">
          <reference field="0" count="1">
            <x v="64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889">
      <pivotArea dataOnly="0" labelOnly="1" outline="0" fieldPosition="0">
        <references count="5">
          <reference field="0" count="1">
            <x v="53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888">
      <pivotArea dataOnly="0" labelOnly="1" outline="0" fieldPosition="0">
        <references count="5">
          <reference field="0" count="1">
            <x v="220"/>
          </reference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887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886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885">
      <pivotArea dataOnly="0" labelOnly="1" outline="0" fieldPosition="0">
        <references count="5">
          <reference field="0" count="1">
            <x v="123"/>
          </reference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884">
      <pivotArea dataOnly="0" labelOnly="1" outline="0" fieldPosition="0">
        <references count="5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883">
      <pivotArea dataOnly="0" labelOnly="1" outline="0" fieldPosition="0">
        <references count="5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882">
      <pivotArea dataOnly="0" labelOnly="1" outline="0" fieldPosition="0">
        <references count="5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881">
      <pivotArea dataOnly="0" labelOnly="1" outline="0" fieldPosition="0">
        <references count="5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880">
      <pivotArea dataOnly="0" labelOnly="1" outline="0" fieldPosition="0">
        <references count="5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879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878">
      <pivotArea dataOnly="0" labelOnly="1" outline="0" fieldPosition="0">
        <references count="5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877">
      <pivotArea dataOnly="0" labelOnly="1" outline="0" fieldPosition="0">
        <references count="5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876">
      <pivotArea dataOnly="0" labelOnly="1" outline="0" fieldPosition="0">
        <references count="5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875">
      <pivotArea dataOnly="0" labelOnly="1" outline="0" fieldPosition="0">
        <references count="5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874">
      <pivotArea dataOnly="0" labelOnly="1" outline="0" fieldPosition="0">
        <references count="5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873">
      <pivotArea dataOnly="0" labelOnly="1" outline="0" fieldPosition="0">
        <references count="5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872">
      <pivotArea dataOnly="0" labelOnly="1" outline="0" fieldPosition="0">
        <references count="5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871">
      <pivotArea dataOnly="0" labelOnly="1" outline="0" fieldPosition="0">
        <references count="5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870">
      <pivotArea dataOnly="0" labelOnly="1" outline="0" fieldPosition="0">
        <references count="5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869">
      <pivotArea dataOnly="0" labelOnly="1" outline="0" fieldPosition="0">
        <references count="5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868">
      <pivotArea dataOnly="0" labelOnly="1" outline="0" fieldPosition="0">
        <references count="5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867">
      <pivotArea dataOnly="0" labelOnly="1" outline="0" fieldPosition="0">
        <references count="5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866">
      <pivotArea dataOnly="0" labelOnly="1" outline="0" fieldPosition="0">
        <references count="5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865">
      <pivotArea dataOnly="0" labelOnly="1" outline="0" fieldPosition="0">
        <references count="5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</references>
      </pivotArea>
    </format>
    <format dxfId="864">
      <pivotArea dataOnly="0" labelOnly="1" outline="0" fieldPosition="0">
        <references count="5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863">
      <pivotArea dataOnly="0" labelOnly="1" outline="0" fieldPosition="0">
        <references count="5">
          <reference field="0" count="3">
            <x v="80"/>
            <x v="149"/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862">
      <pivotArea dataOnly="0" labelOnly="1" outline="0" fieldPosition="0">
        <references count="5">
          <reference field="0" count="2">
            <x v="22"/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861">
      <pivotArea dataOnly="0" labelOnly="1" outline="0" fieldPosition="0">
        <references count="5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860">
      <pivotArea dataOnly="0" labelOnly="1" outline="0" fieldPosition="0">
        <references count="5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859">
      <pivotArea dataOnly="0" labelOnly="1" outline="0" fieldPosition="0">
        <references count="5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</references>
      </pivotArea>
    </format>
    <format dxfId="858">
      <pivotArea dataOnly="0" labelOnly="1" outline="0" fieldPosition="0">
        <references count="5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857">
      <pivotArea dataOnly="0" labelOnly="1" outline="0" fieldPosition="0">
        <references count="5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856">
      <pivotArea dataOnly="0" labelOnly="1" outline="0" fieldPosition="0">
        <references count="5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855">
      <pivotArea dataOnly="0" labelOnly="1" outline="0" fieldPosition="0">
        <references count="5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854">
      <pivotArea dataOnly="0" labelOnly="1" outline="0" fieldPosition="0">
        <references count="5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853">
      <pivotArea dataOnly="0" labelOnly="1" outline="0" fieldPosition="0">
        <references count="5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852">
      <pivotArea dataOnly="0" labelOnly="1" outline="0" fieldPosition="0">
        <references count="5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851">
      <pivotArea dataOnly="0" labelOnly="1" outline="0" fieldPosition="0">
        <references count="5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850">
      <pivotArea dataOnly="0" labelOnly="1" outline="0" fieldPosition="0">
        <references count="5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849">
      <pivotArea dataOnly="0" labelOnly="1" outline="0" fieldPosition="0">
        <references count="5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848">
      <pivotArea dataOnly="0" labelOnly="1" outline="0" fieldPosition="0">
        <references count="5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847">
      <pivotArea dataOnly="0" labelOnly="1" outline="0" fieldPosition="0">
        <references count="5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846">
      <pivotArea dataOnly="0" labelOnly="1" outline="0" fieldPosition="0">
        <references count="5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845">
      <pivotArea dataOnly="0" labelOnly="1" outline="0" fieldPosition="0">
        <references count="5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844">
      <pivotArea dataOnly="0" labelOnly="1" outline="0" fieldPosition="0">
        <references count="5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843">
      <pivotArea dataOnly="0" labelOnly="1" outline="0" fieldPosition="0">
        <references count="5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</references>
      </pivotArea>
    </format>
    <format dxfId="842">
      <pivotArea dataOnly="0" labelOnly="1" outline="0" fieldPosition="0">
        <references count="5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841">
      <pivotArea dataOnly="0" labelOnly="1" outline="0" fieldPosition="0">
        <references count="5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840">
      <pivotArea dataOnly="0" labelOnly="1" outline="0" fieldPosition="0">
        <references count="5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839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838">
      <pivotArea dataOnly="0" labelOnly="1" outline="0" fieldPosition="0">
        <references count="5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837">
      <pivotArea dataOnly="0" labelOnly="1" outline="0" fieldPosition="0">
        <references count="5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</references>
      </pivotArea>
    </format>
    <format dxfId="836">
      <pivotArea dataOnly="0" labelOnly="1" outline="0" fieldPosition="0">
        <references count="5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835">
      <pivotArea dataOnly="0" labelOnly="1" outline="0" fieldPosition="0">
        <references count="5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834">
      <pivotArea dataOnly="0" labelOnly="1" outline="0" fieldPosition="0">
        <references count="5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833">
      <pivotArea dataOnly="0" labelOnly="1" outline="0" fieldPosition="0">
        <references count="5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832">
      <pivotArea dataOnly="0" labelOnly="1" outline="0" fieldPosition="0">
        <references count="5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831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830">
      <pivotArea dataOnly="0" labelOnly="1" outline="0" fieldPosition="0">
        <references count="5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829">
      <pivotArea dataOnly="0" labelOnly="1" outline="0" fieldPosition="0">
        <references count="5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828">
      <pivotArea dataOnly="0" labelOnly="1" outline="0" fieldPosition="0">
        <references count="5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827">
      <pivotArea dataOnly="0" labelOnly="1" outline="0" fieldPosition="0">
        <references count="5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826">
      <pivotArea dataOnly="0" labelOnly="1" outline="0" fieldPosition="0">
        <references count="5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</references>
      </pivotArea>
    </format>
    <format dxfId="825">
      <pivotArea dataOnly="0" labelOnly="1" outline="0" fieldPosition="0">
        <references count="5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824">
      <pivotArea dataOnly="0" labelOnly="1" outline="0" fieldPosition="0">
        <references count="5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823">
      <pivotArea dataOnly="0" labelOnly="1" outline="0" fieldPosition="0">
        <references count="5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 selected="0">
            <x v="5"/>
          </reference>
        </references>
      </pivotArea>
    </format>
    <format dxfId="822">
      <pivotArea dataOnly="0" labelOnly="1" outline="0" fieldPosition="0">
        <references count="5">
          <reference field="0" count="1">
            <x v="111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821">
      <pivotArea dataOnly="0" labelOnly="1" outline="0" fieldPosition="0">
        <references count="5">
          <reference field="0" count="1">
            <x v="119"/>
          </reference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 selected="0">
            <x v="9"/>
          </reference>
        </references>
      </pivotArea>
    </format>
    <format dxfId="820">
      <pivotArea dataOnly="0" labelOnly="1" outline="0" fieldPosition="0">
        <references count="5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819">
      <pivotArea dataOnly="0" labelOnly="1" outline="0" fieldPosition="0">
        <references count="5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818">
      <pivotArea dataOnly="0" labelOnly="1" outline="0" fieldPosition="0">
        <references count="5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</references>
      </pivotArea>
    </format>
    <format dxfId="817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816">
      <pivotArea dataOnly="0" labelOnly="1" outline="0" fieldPosition="0">
        <references count="5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815">
      <pivotArea dataOnly="0" labelOnly="1" outline="0" fieldPosition="0">
        <references count="5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814">
      <pivotArea dataOnly="0" labelOnly="1" outline="0" fieldPosition="0">
        <references count="5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813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812">
      <pivotArea dataOnly="0" labelOnly="1" outline="0" fieldPosition="0">
        <references count="5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811">
      <pivotArea dataOnly="0" labelOnly="1" outline="0" fieldPosition="0">
        <references count="5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810">
      <pivotArea dataOnly="0" labelOnly="1" outline="0" fieldPosition="0">
        <references count="5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809">
      <pivotArea dataOnly="0" labelOnly="1" outline="0" fieldPosition="0">
        <references count="5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808">
      <pivotArea dataOnly="0" labelOnly="1" outline="0" fieldPosition="0">
        <references count="5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807">
      <pivotArea dataOnly="0" labelOnly="1" outline="0" fieldPosition="0">
        <references count="5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806">
      <pivotArea dataOnly="0" labelOnly="1" outline="0" fieldPosition="0">
        <references count="5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805">
      <pivotArea dataOnly="0" labelOnly="1" outline="0" fieldPosition="0">
        <references count="5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804">
      <pivotArea dataOnly="0" labelOnly="1" outline="0" fieldPosition="0">
        <references count="5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803">
      <pivotArea dataOnly="0" labelOnly="1" outline="0" fieldPosition="0">
        <references count="5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802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801">
      <pivotArea dataOnly="0" labelOnly="1" outline="0" fieldPosition="0">
        <references count="5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800">
      <pivotArea dataOnly="0" labelOnly="1" outline="0" fieldPosition="0">
        <references count="5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799">
      <pivotArea dataOnly="0" labelOnly="1" outline="0" fieldPosition="0">
        <references count="5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798">
      <pivotArea dataOnly="0" labelOnly="1" outline="0" fieldPosition="0">
        <references count="5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797">
      <pivotArea dataOnly="0" labelOnly="1" outline="0" fieldPosition="0">
        <references count="5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796">
      <pivotArea dataOnly="0" labelOnly="1" outline="0" fieldPosition="0">
        <references count="5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795">
      <pivotArea dataOnly="0" labelOnly="1" outline="0" fieldPosition="0">
        <references count="5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794">
      <pivotArea dataOnly="0" labelOnly="1" outline="0" fieldPosition="0">
        <references count="5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793">
      <pivotArea dataOnly="0" labelOnly="1" outline="0" fieldPosition="0">
        <references count="5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792">
      <pivotArea dataOnly="0" labelOnly="1" outline="0" fieldPosition="0">
        <references count="5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791">
      <pivotArea dataOnly="0" labelOnly="1" outline="0" fieldPosition="0">
        <references count="5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790">
      <pivotArea dataOnly="0" labelOnly="1" outline="0" fieldPosition="0">
        <references count="5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789">
      <pivotArea dataOnly="0" labelOnly="1" outline="0" fieldPosition="0">
        <references count="5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788">
      <pivotArea dataOnly="0" labelOnly="1" outline="0" fieldPosition="0">
        <references count="5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787">
      <pivotArea dataOnly="0" labelOnly="1" outline="0" fieldPosition="0">
        <references count="5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786">
      <pivotArea dataOnly="0" labelOnly="1" outline="0" fieldPosition="0">
        <references count="5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785">
      <pivotArea dataOnly="0" labelOnly="1" outline="0" fieldPosition="0">
        <references count="5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784">
      <pivotArea dataOnly="0" labelOnly="1" outline="0" fieldPosition="0">
        <references count="5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783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782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2"/>
          </reference>
          <reference field="19" count="1" selected="0">
            <x v="9"/>
          </reference>
        </references>
      </pivotArea>
    </format>
    <format dxfId="408">
      <pivotArea type="all" dataOnly="0" outline="0" fieldPosition="0"/>
    </format>
    <format dxfId="407">
      <pivotArea dataOnly="0" labelOnly="1" outline="0" fieldPosition="0">
        <references count="1">
          <reference field="1" count="5">
            <x v="0"/>
            <x v="2"/>
            <x v="7"/>
            <x v="28"/>
            <x v="32"/>
          </reference>
        </references>
      </pivotArea>
    </format>
    <format dxfId="406">
      <pivotArea dataOnly="0" labelOnly="1" outline="0" fieldPosition="0">
        <references count="2">
          <reference field="1" count="1" selected="0">
            <x v="0"/>
          </reference>
          <reference field="18" count="4">
            <x v="6"/>
            <x v="8"/>
            <x v="11"/>
            <x v="16"/>
          </reference>
        </references>
      </pivotArea>
    </format>
    <format dxfId="405">
      <pivotArea dataOnly="0" labelOnly="1" outline="0" fieldPosition="0">
        <references count="2">
          <reference field="1" count="1" selected="0">
            <x v="2"/>
          </reference>
          <reference field="18" count="11">
            <x v="1"/>
            <x v="2"/>
            <x v="3"/>
            <x v="4"/>
            <x v="5"/>
            <x v="6"/>
            <x v="7"/>
            <x v="8"/>
            <x v="10"/>
            <x v="11"/>
            <x v="12"/>
          </reference>
        </references>
      </pivotArea>
    </format>
    <format dxfId="404">
      <pivotArea dataOnly="0" labelOnly="1" outline="0" fieldPosition="0">
        <references count="2">
          <reference field="1" count="1" selected="0">
            <x v="7"/>
          </reference>
          <reference field="18" count="8"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403">
      <pivotArea dataOnly="0" labelOnly="1" outline="0" fieldPosition="0">
        <references count="2">
          <reference field="1" count="1" selected="0">
            <x v="28"/>
          </reference>
          <reference field="18" count="1">
            <x v="3"/>
          </reference>
        </references>
      </pivotArea>
    </format>
    <format dxfId="402">
      <pivotArea dataOnly="0" labelOnly="1" outline="0" fieldPosition="0">
        <references count="2">
          <reference field="1" count="1" selected="0">
            <x v="32"/>
          </reference>
          <reference field="18" count="5">
            <x v="5"/>
            <x v="6"/>
            <x v="7"/>
            <x v="10"/>
            <x v="12"/>
          </reference>
        </references>
      </pivotArea>
    </format>
    <format dxfId="401">
      <pivotArea dataOnly="0" labelOnly="1" outline="0" fieldPosition="0">
        <references count="3">
          <reference field="1" count="1" selected="0">
            <x v="0"/>
          </reference>
          <reference field="16" count="4">
            <x v="15"/>
            <x v="16"/>
            <x v="37"/>
            <x v="82"/>
          </reference>
          <reference field="18" count="1" selected="0">
            <x v="6"/>
          </reference>
        </references>
      </pivotArea>
    </format>
    <format dxfId="400">
      <pivotArea dataOnly="0" labelOnly="1" outline="0" fieldPosition="0">
        <references count="3">
          <reference field="1" count="1" selected="0">
            <x v="0"/>
          </reference>
          <reference field="16" count="1">
            <x v="28"/>
          </reference>
          <reference field="18" count="1" selected="0">
            <x v="8"/>
          </reference>
        </references>
      </pivotArea>
    </format>
    <format dxfId="399">
      <pivotArea dataOnly="0" labelOnly="1" outline="0" fieldPosition="0">
        <references count="3">
          <reference field="1" count="1" selected="0">
            <x v="0"/>
          </reference>
          <reference field="16" count="1">
            <x v="13"/>
          </reference>
          <reference field="18" count="1" selected="0">
            <x v="11"/>
          </reference>
        </references>
      </pivotArea>
    </format>
    <format dxfId="398">
      <pivotArea dataOnly="0" labelOnly="1" outline="0" fieldPosition="0">
        <references count="3">
          <reference field="1" count="1" selected="0">
            <x v="0"/>
          </reference>
          <reference field="16" count="1">
            <x v="92"/>
          </reference>
          <reference field="18" count="1" selected="0">
            <x v="16"/>
          </reference>
        </references>
      </pivotArea>
    </format>
    <format dxfId="397">
      <pivotArea dataOnly="0" labelOnly="1" outline="0" fieldPosition="0">
        <references count="3">
          <reference field="1" count="1" selected="0">
            <x v="2"/>
          </reference>
          <reference field="16" count="14">
            <x v="32"/>
            <x v="38"/>
            <x v="42"/>
            <x v="43"/>
            <x v="45"/>
            <x v="47"/>
            <x v="48"/>
            <x v="49"/>
            <x v="50"/>
            <x v="54"/>
            <x v="63"/>
            <x v="78"/>
            <x v="79"/>
            <x v="101"/>
          </reference>
          <reference field="18" count="1" selected="0">
            <x v="1"/>
          </reference>
        </references>
      </pivotArea>
    </format>
    <format dxfId="396">
      <pivotArea dataOnly="0" labelOnly="1" outline="0" fieldPosition="0">
        <references count="3">
          <reference field="1" count="1" selected="0">
            <x v="2"/>
          </reference>
          <reference field="16" count="20">
            <x v="20"/>
            <x v="21"/>
            <x v="24"/>
            <x v="25"/>
            <x v="27"/>
            <x v="34"/>
            <x v="37"/>
            <x v="46"/>
            <x v="47"/>
            <x v="50"/>
            <x v="54"/>
            <x v="57"/>
            <x v="58"/>
            <x v="66"/>
            <x v="69"/>
            <x v="76"/>
            <x v="87"/>
            <x v="93"/>
            <x v="97"/>
            <x v="100"/>
          </reference>
          <reference field="18" count="1" selected="0">
            <x v="2"/>
          </reference>
        </references>
      </pivotArea>
    </format>
    <format dxfId="395">
      <pivotArea dataOnly="0" labelOnly="1" outline="0" fieldPosition="0">
        <references count="3">
          <reference field="1" count="1" selected="0">
            <x v="2"/>
          </reference>
          <reference field="16" count="13">
            <x v="17"/>
            <x v="71"/>
            <x v="73"/>
            <x v="84"/>
            <x v="85"/>
            <x v="88"/>
            <x v="91"/>
            <x v="95"/>
            <x v="96"/>
            <x v="97"/>
            <x v="102"/>
            <x v="103"/>
            <x v="104"/>
          </reference>
          <reference field="18" count="1" selected="0">
            <x v="3"/>
          </reference>
        </references>
      </pivotArea>
    </format>
    <format dxfId="394">
      <pivotArea dataOnly="0" labelOnly="1" outline="0" fieldPosition="0">
        <references count="3">
          <reference field="1" count="1" selected="0">
            <x v="2"/>
          </reference>
          <reference field="16" count="10">
            <x v="12"/>
            <x v="17"/>
            <x v="39"/>
            <x v="51"/>
            <x v="53"/>
            <x v="59"/>
            <x v="63"/>
            <x v="71"/>
            <x v="94"/>
            <x v="97"/>
          </reference>
          <reference field="18" count="1" selected="0">
            <x v="4"/>
          </reference>
        </references>
      </pivotArea>
    </format>
    <format dxfId="393">
      <pivotArea dataOnly="0" labelOnly="1" outline="0" fieldPosition="0">
        <references count="3">
          <reference field="1" count="1" selected="0">
            <x v="2"/>
          </reference>
          <reference field="16" count="14">
            <x v="19"/>
            <x v="27"/>
            <x v="33"/>
            <x v="40"/>
            <x v="43"/>
            <x v="51"/>
            <x v="61"/>
            <x v="66"/>
            <x v="67"/>
            <x v="71"/>
            <x v="75"/>
            <x v="81"/>
            <x v="88"/>
            <x v="98"/>
          </reference>
          <reference field="18" count="1" selected="0">
            <x v="5"/>
          </reference>
        </references>
      </pivotArea>
    </format>
    <format dxfId="392">
      <pivotArea dataOnly="0" labelOnly="1" outline="0" fieldPosition="0">
        <references count="3">
          <reference field="1" count="1" selected="0">
            <x v="2"/>
          </reference>
          <reference field="16" count="3">
            <x v="25"/>
            <x v="58"/>
            <x v="86"/>
          </reference>
          <reference field="18" count="1" selected="0">
            <x v="6"/>
          </reference>
        </references>
      </pivotArea>
    </format>
    <format dxfId="391">
      <pivotArea dataOnly="0" labelOnly="1" outline="0" fieldPosition="0">
        <references count="3">
          <reference field="1" count="1" selected="0">
            <x v="2"/>
          </reference>
          <reference field="16" count="8">
            <x v="9"/>
            <x v="11"/>
            <x v="31"/>
            <x v="51"/>
            <x v="60"/>
            <x v="62"/>
            <x v="64"/>
            <x v="68"/>
          </reference>
          <reference field="18" count="1" selected="0">
            <x v="7"/>
          </reference>
        </references>
      </pivotArea>
    </format>
    <format dxfId="390">
      <pivotArea dataOnly="0" labelOnly="1" outline="0" fieldPosition="0">
        <references count="3">
          <reference field="1" count="1" selected="0">
            <x v="2"/>
          </reference>
          <reference field="16" count="6">
            <x v="18"/>
            <x v="26"/>
            <x v="37"/>
            <x v="55"/>
            <x v="65"/>
            <x v="77"/>
          </reference>
          <reference field="18" count="1" selected="0">
            <x v="8"/>
          </reference>
        </references>
      </pivotArea>
    </format>
    <format dxfId="389">
      <pivotArea dataOnly="0" labelOnly="1" outline="0" fieldPosition="0">
        <references count="3">
          <reference field="1" count="1" selected="0">
            <x v="2"/>
          </reference>
          <reference field="16" count="1">
            <x v="52"/>
          </reference>
          <reference field="18" count="1" selected="0">
            <x v="10"/>
          </reference>
        </references>
      </pivotArea>
    </format>
    <format dxfId="388">
      <pivotArea dataOnly="0" labelOnly="1" outline="0" fieldPosition="0">
        <references count="3">
          <reference field="1" count="1" selected="0">
            <x v="2"/>
          </reference>
          <reference field="16" count="1">
            <x v="30"/>
          </reference>
          <reference field="18" count="1" selected="0">
            <x v="11"/>
          </reference>
        </references>
      </pivotArea>
    </format>
    <format dxfId="387">
      <pivotArea dataOnly="0" labelOnly="1" outline="0" fieldPosition="0">
        <references count="3">
          <reference field="1" count="1" selected="0">
            <x v="2"/>
          </reference>
          <reference field="16" count="1">
            <x v="22"/>
          </reference>
          <reference field="18" count="1" selected="0">
            <x v="12"/>
          </reference>
        </references>
      </pivotArea>
    </format>
    <format dxfId="386">
      <pivotArea dataOnly="0" labelOnly="1" outline="0" fieldPosition="0">
        <references count="3">
          <reference field="1" count="1" selected="0">
            <x v="7"/>
          </reference>
          <reference field="16" count="1">
            <x v="74"/>
          </reference>
          <reference field="18" count="1" selected="0">
            <x v="1"/>
          </reference>
        </references>
      </pivotArea>
    </format>
    <format dxfId="385">
      <pivotArea dataOnly="0" labelOnly="1" outline="0" fieldPosition="0">
        <references count="3">
          <reference field="1" count="1" selected="0">
            <x v="7"/>
          </reference>
          <reference field="16" count="2">
            <x v="8"/>
            <x v="72"/>
          </reference>
          <reference field="18" count="1" selected="0">
            <x v="2"/>
          </reference>
        </references>
      </pivotArea>
    </format>
    <format dxfId="384">
      <pivotArea dataOnly="0" labelOnly="1" outline="0" fieldPosition="0">
        <references count="3">
          <reference field="1" count="1" selected="0">
            <x v="7"/>
          </reference>
          <reference field="16" count="2">
            <x v="35"/>
            <x v="59"/>
          </reference>
          <reference field="18" count="1" selected="0">
            <x v="3"/>
          </reference>
        </references>
      </pivotArea>
    </format>
    <format dxfId="383">
      <pivotArea dataOnly="0" labelOnly="1" outline="0" fieldPosition="0">
        <references count="3">
          <reference field="1" count="1" selected="0">
            <x v="7"/>
          </reference>
          <reference field="16" count="4">
            <x v="4"/>
            <x v="41"/>
            <x v="44"/>
            <x v="55"/>
          </reference>
          <reference field="18" count="1" selected="0">
            <x v="4"/>
          </reference>
        </references>
      </pivotArea>
    </format>
    <format dxfId="382">
      <pivotArea dataOnly="0" labelOnly="1" outline="0" fieldPosition="0">
        <references count="3">
          <reference field="1" count="1" selected="0">
            <x v="7"/>
          </reference>
          <reference field="16" count="11">
            <x v="3"/>
            <x v="5"/>
            <x v="6"/>
            <x v="7"/>
            <x v="10"/>
            <x v="29"/>
            <x v="31"/>
            <x v="42"/>
            <x v="53"/>
            <x v="63"/>
            <x v="80"/>
          </reference>
          <reference field="18" count="1" selected="0">
            <x v="5"/>
          </reference>
        </references>
      </pivotArea>
    </format>
    <format dxfId="381">
      <pivotArea dataOnly="0" labelOnly="1" outline="0" fieldPosition="0">
        <references count="3">
          <reference field="1" count="1" selected="0">
            <x v="7"/>
          </reference>
          <reference field="16" count="5">
            <x v="6"/>
            <x v="23"/>
            <x v="56"/>
            <x v="68"/>
            <x v="74"/>
          </reference>
          <reference field="18" count="1" selected="0">
            <x v="6"/>
          </reference>
        </references>
      </pivotArea>
    </format>
    <format dxfId="380">
      <pivotArea dataOnly="0" labelOnly="1" outline="0" fieldPosition="0">
        <references count="3">
          <reference field="1" count="1" selected="0">
            <x v="7"/>
          </reference>
          <reference field="16" count="2">
            <x v="50"/>
            <x v="75"/>
          </reference>
          <reference field="18" count="1" selected="0">
            <x v="7"/>
          </reference>
        </references>
      </pivotArea>
    </format>
    <format dxfId="379">
      <pivotArea dataOnly="0" labelOnly="1" outline="0" fieldPosition="0">
        <references count="3">
          <reference field="1" count="1" selected="0">
            <x v="7"/>
          </reference>
          <reference field="16" count="2">
            <x v="23"/>
            <x v="99"/>
          </reference>
          <reference field="18" count="1" selected="0">
            <x v="8"/>
          </reference>
        </references>
      </pivotArea>
    </format>
    <format dxfId="378">
      <pivotArea dataOnly="0" labelOnly="1" outline="0" fieldPosition="0">
        <references count="3">
          <reference field="1" count="1" selected="0">
            <x v="28"/>
          </reference>
          <reference field="16" count="2">
            <x v="89"/>
            <x v="90"/>
          </reference>
          <reference field="18" count="1" selected="0">
            <x v="3"/>
          </reference>
        </references>
      </pivotArea>
    </format>
    <format dxfId="377">
      <pivotArea dataOnly="0" labelOnly="1" outline="0" fieldPosition="0">
        <references count="3">
          <reference field="1" count="1" selected="0">
            <x v="32"/>
          </reference>
          <reference field="16" count="3">
            <x v="14"/>
            <x v="17"/>
            <x v="41"/>
          </reference>
          <reference field="18" count="1" selected="0">
            <x v="5"/>
          </reference>
        </references>
      </pivotArea>
    </format>
    <format dxfId="376">
      <pivotArea dataOnly="0" labelOnly="1" outline="0" fieldPosition="0">
        <references count="3">
          <reference field="1" count="1" selected="0">
            <x v="32"/>
          </reference>
          <reference field="16" count="4">
            <x v="36"/>
            <x v="50"/>
            <x v="70"/>
            <x v="77"/>
          </reference>
          <reference field="18" count="1" selected="0">
            <x v="6"/>
          </reference>
        </references>
      </pivotArea>
    </format>
    <format dxfId="375">
      <pivotArea dataOnly="0" labelOnly="1" outline="0" fieldPosition="0">
        <references count="3">
          <reference field="1" count="1" selected="0">
            <x v="32"/>
          </reference>
          <reference field="16" count="1">
            <x v="83"/>
          </reference>
          <reference field="18" count="1" selected="0">
            <x v="7"/>
          </reference>
        </references>
      </pivotArea>
    </format>
    <format dxfId="374">
      <pivotArea dataOnly="0" labelOnly="1" outline="0" fieldPosition="0">
        <references count="3">
          <reference field="1" count="1" selected="0">
            <x v="32"/>
          </reference>
          <reference field="16" count="1">
            <x v="3"/>
          </reference>
          <reference field="18" count="1" selected="0">
            <x v="10"/>
          </reference>
        </references>
      </pivotArea>
    </format>
    <format dxfId="373">
      <pivotArea dataOnly="0" labelOnly="1" outline="0" fieldPosition="0">
        <references count="3">
          <reference field="1" count="1" selected="0">
            <x v="32"/>
          </reference>
          <reference field="16" count="1">
            <x v="2"/>
          </reference>
          <reference field="18" count="1" selected="0">
            <x v="12"/>
          </reference>
        </references>
      </pivotArea>
    </format>
    <format dxfId="372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>
            <x v="7"/>
          </reference>
        </references>
      </pivotArea>
    </format>
    <format dxfId="371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>
            <x v="6"/>
          </reference>
        </references>
      </pivotArea>
    </format>
    <format dxfId="370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>
            <x v="4"/>
          </reference>
        </references>
      </pivotArea>
    </format>
    <format dxfId="369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>
            <x v="6"/>
          </reference>
        </references>
      </pivotArea>
    </format>
    <format dxfId="368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</references>
      </pivotArea>
    </format>
    <format dxfId="367">
      <pivotArea dataOnly="0" labelOnly="1" outline="0" fieldPosition="0">
        <references count="4"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>
            <x v="8"/>
          </reference>
        </references>
      </pivotArea>
    </format>
    <format dxfId="36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>
            <x v="5"/>
          </reference>
        </references>
      </pivotArea>
    </format>
    <format dxfId="36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>
            <x v="6"/>
          </reference>
        </references>
      </pivotArea>
    </format>
    <format dxfId="36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>
            <x v="10"/>
          </reference>
        </references>
      </pivotArea>
    </format>
    <format dxfId="36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>
            <x v="3"/>
          </reference>
        </references>
      </pivotArea>
    </format>
    <format dxfId="36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>
            <x v="8"/>
          </reference>
        </references>
      </pivotArea>
    </format>
    <format dxfId="36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>
            <x v="9"/>
          </reference>
        </references>
      </pivotArea>
    </format>
    <format dxfId="36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>
            <x v="7"/>
          </reference>
        </references>
      </pivotArea>
    </format>
    <format dxfId="35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>
            <x v="5"/>
          </reference>
        </references>
      </pivotArea>
    </format>
    <format dxfId="35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>
            <x v="6"/>
          </reference>
        </references>
      </pivotArea>
    </format>
    <format dxfId="35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>
            <x v="10"/>
          </reference>
        </references>
      </pivotArea>
    </format>
    <format dxfId="35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>
            <x v="3"/>
          </reference>
        </references>
      </pivotArea>
    </format>
    <format dxfId="35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>
            <x v="4"/>
          </reference>
        </references>
      </pivotArea>
    </format>
    <format dxfId="35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>
            <x v="8"/>
          </reference>
        </references>
      </pivotArea>
    </format>
    <format dxfId="35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</references>
      </pivotArea>
    </format>
    <format dxfId="35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>
            <x v="3"/>
          </reference>
        </references>
      </pivotArea>
    </format>
    <format dxfId="35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>
            <x v="4"/>
          </reference>
        </references>
      </pivotArea>
    </format>
    <format dxfId="35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>
            <x v="8"/>
          </reference>
        </references>
      </pivotArea>
    </format>
    <format dxfId="34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>
            <x v="11"/>
          </reference>
        </references>
      </pivotArea>
    </format>
    <format dxfId="34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>
            <x v="9"/>
          </reference>
        </references>
      </pivotArea>
    </format>
    <format dxfId="34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>
            <x v="7"/>
          </reference>
        </references>
      </pivotArea>
    </format>
    <format dxfId="34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>
            <x v="6"/>
          </reference>
        </references>
      </pivotArea>
    </format>
    <format dxfId="34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>
            <x v="10"/>
          </reference>
        </references>
      </pivotArea>
    </format>
    <format dxfId="34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>
            <x v="3"/>
          </reference>
        </references>
      </pivotArea>
    </format>
    <format dxfId="34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>
            <x v="8"/>
          </reference>
        </references>
      </pivotArea>
    </format>
    <format dxfId="34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>
            <x v="7"/>
          </reference>
        </references>
      </pivotArea>
    </format>
    <format dxfId="34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>
            <x v="5"/>
          </reference>
        </references>
      </pivotArea>
    </format>
    <format dxfId="34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>
            <x v="6"/>
          </reference>
        </references>
      </pivotArea>
    </format>
    <format dxfId="33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>
            <x v="10"/>
          </reference>
        </references>
      </pivotArea>
    </format>
    <format dxfId="33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>
            <x v="3"/>
          </reference>
        </references>
      </pivotArea>
    </format>
    <format dxfId="33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>
            <x v="4"/>
          </reference>
        </references>
      </pivotArea>
    </format>
    <format dxfId="33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>
            <x v="8"/>
          </reference>
        </references>
      </pivotArea>
    </format>
    <format dxfId="33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>
            <x v="5"/>
          </reference>
        </references>
      </pivotArea>
    </format>
    <format dxfId="33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>
            <x v="3"/>
          </reference>
        </references>
      </pivotArea>
    </format>
    <format dxfId="33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>
            <x v="8"/>
          </reference>
        </references>
      </pivotArea>
    </format>
    <format dxfId="33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</references>
      </pivotArea>
    </format>
    <format dxfId="331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>
            <x v="6"/>
          </reference>
        </references>
      </pivotArea>
    </format>
    <format dxfId="330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>
            <x v="10"/>
          </reference>
        </references>
      </pivotArea>
    </format>
    <format dxfId="329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>
            <x v="3"/>
          </reference>
        </references>
      </pivotArea>
    </format>
    <format dxfId="328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</references>
      </pivotArea>
    </format>
    <format dxfId="327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>
            <x v="6"/>
          </reference>
        </references>
      </pivotArea>
    </format>
    <format dxfId="326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>
            <x v="3"/>
          </reference>
        </references>
      </pivotArea>
    </format>
    <format dxfId="325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>
            <x v="4"/>
          </reference>
        </references>
      </pivotArea>
    </format>
    <format dxfId="324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>
            <x v="3"/>
          </reference>
        </references>
      </pivotArea>
    </format>
    <format dxfId="323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>
            <x v="6"/>
          </reference>
        </references>
      </pivotArea>
    </format>
    <format dxfId="322">
      <pivotArea dataOnly="0" labelOnly="1" outline="0" fieldPosition="0">
        <references count="4"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>
            <x v="5"/>
          </reference>
        </references>
      </pivotArea>
    </format>
    <format dxfId="32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>
            <x v="3"/>
          </reference>
        </references>
      </pivotArea>
    </format>
    <format dxfId="32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>
            <x v="9"/>
          </reference>
        </references>
      </pivotArea>
    </format>
    <format dxfId="31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>
            <x v="3"/>
          </reference>
        </references>
      </pivotArea>
    </format>
    <format dxfId="31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>
            <x v="5"/>
          </reference>
        </references>
      </pivotArea>
    </format>
    <format dxfId="31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>
            <x v="10"/>
          </reference>
        </references>
      </pivotArea>
    </format>
    <format dxfId="31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</references>
      </pivotArea>
    </format>
    <format dxfId="31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>
            <x v="6"/>
          </reference>
        </references>
      </pivotArea>
    </format>
    <format dxfId="31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>
            <x v="10"/>
          </reference>
        </references>
      </pivotArea>
    </format>
    <format dxfId="31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</references>
      </pivotArea>
    </format>
    <format dxfId="31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>
            <x v="5"/>
          </reference>
        </references>
      </pivotArea>
    </format>
    <format dxfId="31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>
            <x v="6"/>
          </reference>
        </references>
      </pivotArea>
    </format>
    <format dxfId="31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>
            <x v="10"/>
          </reference>
        </references>
      </pivotArea>
    </format>
    <format dxfId="30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>
            <x v="3"/>
          </reference>
        </references>
      </pivotArea>
    </format>
    <format dxfId="308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>
            <x v="4"/>
          </reference>
        </references>
      </pivotArea>
    </format>
    <format dxfId="307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</references>
      </pivotArea>
    </format>
    <format dxfId="306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>
            <x v="5"/>
          </reference>
        </references>
      </pivotArea>
    </format>
    <format dxfId="305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>
            <x v="10"/>
          </reference>
        </references>
      </pivotArea>
    </format>
    <format dxfId="304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>
            <x v="3"/>
          </reference>
        </references>
      </pivotArea>
    </format>
    <format dxfId="303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>
            <x v="4"/>
          </reference>
        </references>
      </pivotArea>
    </format>
    <format dxfId="302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>
            <x v="10"/>
          </reference>
        </references>
      </pivotArea>
    </format>
    <format dxfId="301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>
            <x v="4"/>
          </reference>
        </references>
      </pivotArea>
    </format>
    <format dxfId="300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>
            <x v="5"/>
          </reference>
        </references>
      </pivotArea>
    </format>
    <format dxfId="299">
      <pivotArea dataOnly="0" labelOnly="1" outline="0" fieldPosition="0">
        <references count="4"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>
            <x v="11"/>
          </reference>
        </references>
      </pivotArea>
    </format>
    <format dxfId="298">
      <pivotArea dataOnly="0" labelOnly="1" outline="0" fieldPosition="0">
        <references count="4"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>
            <x v="4"/>
          </reference>
        </references>
      </pivotArea>
    </format>
    <format dxfId="297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>
            <x v="9"/>
          </reference>
        </references>
      </pivotArea>
    </format>
    <format dxfId="296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>
            <x v="7"/>
          </reference>
        </references>
      </pivotArea>
    </format>
    <format dxfId="295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>
            <x v="6"/>
          </reference>
        </references>
      </pivotArea>
    </format>
    <format dxfId="294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>
            <x v="10"/>
          </reference>
        </references>
      </pivotArea>
    </format>
    <format dxfId="293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>
            <x v="3"/>
          </reference>
        </references>
      </pivotArea>
    </format>
    <format dxfId="292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>
            <x v="4"/>
          </reference>
        </references>
      </pivotArea>
    </format>
    <format dxfId="291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>
            <x v="8"/>
          </reference>
        </references>
      </pivotArea>
    </format>
    <format dxfId="290">
      <pivotArea dataOnly="0" labelOnly="1" outline="0" fieldPosition="0">
        <references count="4"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</references>
      </pivotArea>
    </format>
    <format dxfId="289">
      <pivotArea dataOnly="0" labelOnly="1" outline="0" fieldPosition="0">
        <references count="5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288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287">
      <pivotArea dataOnly="0" labelOnly="1" outline="0" fieldPosition="0">
        <references count="5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286">
      <pivotArea dataOnly="0" labelOnly="1" outline="0" fieldPosition="0">
        <references count="5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285">
      <pivotArea dataOnly="0" labelOnly="1" outline="0" fieldPosition="0">
        <references count="5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284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283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 selected="0">
            <x v="8"/>
          </reference>
        </references>
      </pivotArea>
    </format>
    <format dxfId="282">
      <pivotArea dataOnly="0" labelOnly="1" outline="0" fieldPosition="0">
        <references count="5">
          <reference field="0" count="1">
            <x v="33"/>
          </reference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 selected="0">
            <x v="5"/>
          </reference>
        </references>
      </pivotArea>
    </format>
    <format dxfId="281">
      <pivotArea dataOnly="0" labelOnly="1" outline="0" fieldPosition="0">
        <references count="5">
          <reference field="0" count="1">
            <x v="7"/>
          </reference>
          <reference field="1" count="1" selected="0">
            <x v="2"/>
          </reference>
          <reference field="16" count="1" selected="0">
            <x v="38"/>
          </reference>
          <reference field="18" count="1" selected="0">
            <x v="1"/>
          </reference>
          <reference field="19" count="1" selected="0">
            <x v="5"/>
          </reference>
        </references>
      </pivotArea>
    </format>
    <format dxfId="280">
      <pivotArea dataOnly="0" labelOnly="1" outline="0" fieldPosition="0">
        <references count="5">
          <reference field="0" count="1">
            <x v="224"/>
          </reference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9">
      <pivotArea dataOnly="0" labelOnly="1" outline="0" fieldPosition="0">
        <references count="5">
          <reference field="0" count="1">
            <x v="166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8">
      <pivotArea dataOnly="0" labelOnly="1" outline="0" fieldPosition="0">
        <references count="5">
          <reference field="0" count="1">
            <x v="72"/>
          </reference>
          <reference field="1" count="1" selected="0">
            <x v="2"/>
          </reference>
          <reference field="16" count="1" selected="0">
            <x v="45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7">
      <pivotArea dataOnly="0" labelOnly="1" outline="0" fieldPosition="0">
        <references count="5">
          <reference field="0" count="2">
            <x v="55"/>
            <x v="130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6">
      <pivotArea dataOnly="0" labelOnly="1" outline="0" fieldPosition="0">
        <references count="5">
          <reference field="0" count="2">
            <x v="62"/>
            <x v="150"/>
          </reference>
          <reference field="1" count="1" selected="0">
            <x v="2"/>
          </reference>
          <reference field="16" count="1" selected="0">
            <x v="48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5">
      <pivotArea dataOnly="0" labelOnly="1" outline="0" fieldPosition="0">
        <references count="5">
          <reference field="0" count="1">
            <x v="200"/>
          </reference>
          <reference field="1" count="1" selected="0">
            <x v="2"/>
          </reference>
          <reference field="16" count="1" selected="0">
            <x v="49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4">
      <pivotArea dataOnly="0" labelOnly="1" outline="0" fieldPosition="0">
        <references count="5">
          <reference field="0" count="1">
            <x v="237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3">
      <pivotArea dataOnly="0" labelOnly="1" outline="0" fieldPosition="0">
        <references count="5">
          <reference field="0" count="1">
            <x v="32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272">
      <pivotArea dataOnly="0" labelOnly="1" outline="0" fieldPosition="0">
        <references count="5">
          <reference field="0" count="1">
            <x v="155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 selected="0">
            <x v="10"/>
          </reference>
        </references>
      </pivotArea>
    </format>
    <format dxfId="271">
      <pivotArea dataOnly="0" labelOnly="1" outline="0" fieldPosition="0">
        <references count="5">
          <reference field="0" count="1">
            <x v="35"/>
          </reference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270">
      <pivotArea dataOnly="0" labelOnly="1" outline="0" fieldPosition="0">
        <references count="5">
          <reference field="0" count="2">
            <x v="51"/>
            <x v="203"/>
          </reference>
          <reference field="1" count="1" selected="0">
            <x v="2"/>
          </reference>
          <reference field="16" count="1" selected="0">
            <x v="79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269">
      <pivotArea dataOnly="0" labelOnly="1" outline="0" fieldPosition="0">
        <references count="5">
          <reference field="0" count="1">
            <x v="67"/>
          </reference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 selected="0">
            <x v="8"/>
          </reference>
        </references>
      </pivotArea>
    </format>
    <format dxfId="268">
      <pivotArea dataOnly="0" labelOnly="1" outline="0" fieldPosition="0">
        <references count="5">
          <reference field="0" count="1">
            <x v="34"/>
          </reference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 selected="0">
            <x v="9"/>
          </reference>
        </references>
      </pivotArea>
    </format>
    <format dxfId="267">
      <pivotArea dataOnly="0" labelOnly="1" outline="0" fieldPosition="0">
        <references count="5">
          <reference field="0" count="1">
            <x v="71"/>
          </reference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266">
      <pivotArea dataOnly="0" labelOnly="1" outline="0" fieldPosition="0">
        <references count="5">
          <reference field="0" count="1">
            <x v="215"/>
          </reference>
          <reference field="1" count="1" selected="0">
            <x v="2"/>
          </reference>
          <reference field="16" count="1" selected="0">
            <x v="24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265">
      <pivotArea dataOnly="0" labelOnly="1" outline="0" fieldPosition="0">
        <references count="5">
          <reference field="0" count="1">
            <x v="205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264">
      <pivotArea dataOnly="0" labelOnly="1" outline="0" fieldPosition="0">
        <references count="5">
          <reference field="0" count="1">
            <x v="42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2"/>
          </reference>
          <reference field="19" count="1" selected="0">
            <x v="7"/>
          </reference>
        </references>
      </pivotArea>
    </format>
    <format dxfId="263">
      <pivotArea dataOnly="0" labelOnly="1" outline="0" fieldPosition="0">
        <references count="5">
          <reference field="0" count="1">
            <x v="58"/>
          </reference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 selected="0">
            <x v="5"/>
          </reference>
        </references>
      </pivotArea>
    </format>
    <format dxfId="262">
      <pivotArea dataOnly="0" labelOnly="1" outline="0" fieldPosition="0">
        <references count="5">
          <reference field="0" count="1">
            <x v="227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2"/>
          </reference>
          <reference field="19" count="1" selected="0">
            <x v="5"/>
          </reference>
        </references>
      </pivotArea>
    </format>
    <format dxfId="261">
      <pivotArea dataOnly="0" labelOnly="1" outline="0" fieldPosition="0">
        <references count="5">
          <reference field="0" count="1">
            <x v="133"/>
          </reference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260">
      <pivotArea dataOnly="0" labelOnly="1" outline="0" fieldPosition="0">
        <references count="5">
          <reference field="0" count="1">
            <x v="36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259">
      <pivotArea dataOnly="0" labelOnly="1" outline="0" fieldPosition="0">
        <references count="5">
          <reference field="0" count="1">
            <x v="64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258">
      <pivotArea dataOnly="0" labelOnly="1" outline="0" fieldPosition="0">
        <references count="5">
          <reference field="0" count="1">
            <x v="53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2"/>
          </reference>
          <reference field="19" count="1" selected="0">
            <x v="6"/>
          </reference>
        </references>
      </pivotArea>
    </format>
    <format dxfId="257">
      <pivotArea dataOnly="0" labelOnly="1" outline="0" fieldPosition="0">
        <references count="5">
          <reference field="0" count="1">
            <x v="220"/>
          </reference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56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55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54">
      <pivotArea dataOnly="0" labelOnly="1" outline="0" fieldPosition="0">
        <references count="5">
          <reference field="0" count="1">
            <x v="123"/>
          </reference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253">
      <pivotArea dataOnly="0" labelOnly="1" outline="0" fieldPosition="0">
        <references count="5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252">
      <pivotArea dataOnly="0" labelOnly="1" outline="0" fieldPosition="0">
        <references count="5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251">
      <pivotArea dataOnly="0" labelOnly="1" outline="0" fieldPosition="0">
        <references count="5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250">
      <pivotArea dataOnly="0" labelOnly="1" outline="0" fieldPosition="0">
        <references count="5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249">
      <pivotArea dataOnly="0" labelOnly="1" outline="0" fieldPosition="0">
        <references count="5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248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247">
      <pivotArea dataOnly="0" labelOnly="1" outline="0" fieldPosition="0">
        <references count="5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246">
      <pivotArea dataOnly="0" labelOnly="1" outline="0" fieldPosition="0">
        <references count="5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245">
      <pivotArea dataOnly="0" labelOnly="1" outline="0" fieldPosition="0">
        <references count="5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44">
      <pivotArea dataOnly="0" labelOnly="1" outline="0" fieldPosition="0">
        <references count="5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43">
      <pivotArea dataOnly="0" labelOnly="1" outline="0" fieldPosition="0">
        <references count="5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42">
      <pivotArea dataOnly="0" labelOnly="1" outline="0" fieldPosition="0">
        <references count="5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41">
      <pivotArea dataOnly="0" labelOnly="1" outline="0" fieldPosition="0">
        <references count="5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40">
      <pivotArea dataOnly="0" labelOnly="1" outline="0" fieldPosition="0">
        <references count="5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39">
      <pivotArea dataOnly="0" labelOnly="1" outline="0" fieldPosition="0">
        <references count="5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38">
      <pivotArea dataOnly="0" labelOnly="1" outline="0" fieldPosition="0">
        <references count="5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37">
      <pivotArea dataOnly="0" labelOnly="1" outline="0" fieldPosition="0">
        <references count="5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236">
      <pivotArea dataOnly="0" labelOnly="1" outline="0" fieldPosition="0">
        <references count="5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235">
      <pivotArea dataOnly="0" labelOnly="1" outline="0" fieldPosition="0">
        <references count="5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234">
      <pivotArea dataOnly="0" labelOnly="1" outline="0" fieldPosition="0">
        <references count="5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</references>
      </pivotArea>
    </format>
    <format dxfId="233">
      <pivotArea dataOnly="0" labelOnly="1" outline="0" fieldPosition="0">
        <references count="5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232">
      <pivotArea dataOnly="0" labelOnly="1" outline="0" fieldPosition="0">
        <references count="5">
          <reference field="0" count="3">
            <x v="80"/>
            <x v="149"/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31">
      <pivotArea dataOnly="0" labelOnly="1" outline="0" fieldPosition="0">
        <references count="5">
          <reference field="0" count="2">
            <x v="22"/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30">
      <pivotArea dataOnly="0" labelOnly="1" outline="0" fieldPosition="0">
        <references count="5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29">
      <pivotArea dataOnly="0" labelOnly="1" outline="0" fieldPosition="0">
        <references count="5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28">
      <pivotArea dataOnly="0" labelOnly="1" outline="0" fieldPosition="0">
        <references count="5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</references>
      </pivotArea>
    </format>
    <format dxfId="227">
      <pivotArea dataOnly="0" labelOnly="1" outline="0" fieldPosition="0">
        <references count="5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226">
      <pivotArea dataOnly="0" labelOnly="1" outline="0" fieldPosition="0">
        <references count="5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225">
      <pivotArea dataOnly="0" labelOnly="1" outline="0" fieldPosition="0">
        <references count="5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224">
      <pivotArea dataOnly="0" labelOnly="1" outline="0" fieldPosition="0">
        <references count="5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223">
      <pivotArea dataOnly="0" labelOnly="1" outline="0" fieldPosition="0">
        <references count="5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222">
      <pivotArea dataOnly="0" labelOnly="1" outline="0" fieldPosition="0">
        <references count="5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221">
      <pivotArea dataOnly="0" labelOnly="1" outline="0" fieldPosition="0">
        <references count="5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220">
      <pivotArea dataOnly="0" labelOnly="1" outline="0" fieldPosition="0">
        <references count="5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219">
      <pivotArea dataOnly="0" labelOnly="1" outline="0" fieldPosition="0">
        <references count="5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218">
      <pivotArea dataOnly="0" labelOnly="1" outline="0" fieldPosition="0">
        <references count="5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217">
      <pivotArea dataOnly="0" labelOnly="1" outline="0" fieldPosition="0">
        <references count="5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216">
      <pivotArea dataOnly="0" labelOnly="1" outline="0" fieldPosition="0">
        <references count="5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215">
      <pivotArea dataOnly="0" labelOnly="1" outline="0" fieldPosition="0">
        <references count="5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214">
      <pivotArea dataOnly="0" labelOnly="1" outline="0" fieldPosition="0">
        <references count="5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213">
      <pivotArea dataOnly="0" labelOnly="1" outline="0" fieldPosition="0">
        <references count="5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212">
      <pivotArea dataOnly="0" labelOnly="1" outline="0" fieldPosition="0">
        <references count="5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</references>
      </pivotArea>
    </format>
    <format dxfId="211">
      <pivotArea dataOnly="0" labelOnly="1" outline="0" fieldPosition="0">
        <references count="5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210">
      <pivotArea dataOnly="0" labelOnly="1" outline="0" fieldPosition="0">
        <references count="5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209">
      <pivotArea dataOnly="0" labelOnly="1" outline="0" fieldPosition="0">
        <references count="5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208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207">
      <pivotArea dataOnly="0" labelOnly="1" outline="0" fieldPosition="0">
        <references count="5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206">
      <pivotArea dataOnly="0" labelOnly="1" outline="0" fieldPosition="0">
        <references count="5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</references>
      </pivotArea>
    </format>
    <format dxfId="205">
      <pivotArea dataOnly="0" labelOnly="1" outline="0" fieldPosition="0">
        <references count="5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204">
      <pivotArea dataOnly="0" labelOnly="1" outline="0" fieldPosition="0">
        <references count="5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203">
      <pivotArea dataOnly="0" labelOnly="1" outline="0" fieldPosition="0">
        <references count="5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202">
      <pivotArea dataOnly="0" labelOnly="1" outline="0" fieldPosition="0">
        <references count="5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201">
      <pivotArea dataOnly="0" labelOnly="1" outline="0" fieldPosition="0">
        <references count="5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200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99">
      <pivotArea dataOnly="0" labelOnly="1" outline="0" fieldPosition="0">
        <references count="5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98">
      <pivotArea dataOnly="0" labelOnly="1" outline="0" fieldPosition="0">
        <references count="5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97">
      <pivotArea dataOnly="0" labelOnly="1" outline="0" fieldPosition="0">
        <references count="5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96">
      <pivotArea dataOnly="0" labelOnly="1" outline="0" fieldPosition="0">
        <references count="5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95">
      <pivotArea dataOnly="0" labelOnly="1" outline="0" fieldPosition="0">
        <references count="5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</references>
      </pivotArea>
    </format>
    <format dxfId="194">
      <pivotArea dataOnly="0" labelOnly="1" outline="0" fieldPosition="0">
        <references count="5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193">
      <pivotArea dataOnly="0" labelOnly="1" outline="0" fieldPosition="0">
        <references count="5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192">
      <pivotArea dataOnly="0" labelOnly="1" outline="0" fieldPosition="0">
        <references count="5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 selected="0">
            <x v="5"/>
          </reference>
        </references>
      </pivotArea>
    </format>
    <format dxfId="191">
      <pivotArea dataOnly="0" labelOnly="1" outline="0" fieldPosition="0">
        <references count="5">
          <reference field="0" count="1">
            <x v="111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 selected="0">
            <x v="3"/>
          </reference>
        </references>
      </pivotArea>
    </format>
    <format dxfId="190">
      <pivotArea dataOnly="0" labelOnly="1" outline="0" fieldPosition="0">
        <references count="5">
          <reference field="0" count="1">
            <x v="119"/>
          </reference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 selected="0">
            <x v="9"/>
          </reference>
        </references>
      </pivotArea>
    </format>
    <format dxfId="189">
      <pivotArea dataOnly="0" labelOnly="1" outline="0" fieldPosition="0">
        <references count="5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88">
      <pivotArea dataOnly="0" labelOnly="1" outline="0" fieldPosition="0">
        <references count="5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187">
      <pivotArea dataOnly="0" labelOnly="1" outline="0" fieldPosition="0">
        <references count="5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</references>
      </pivotArea>
    </format>
    <format dxfId="186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85">
      <pivotArea dataOnly="0" labelOnly="1" outline="0" fieldPosition="0">
        <references count="5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84">
      <pivotArea dataOnly="0" labelOnly="1" outline="0" fieldPosition="0">
        <references count="5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83">
      <pivotArea dataOnly="0" labelOnly="1" outline="0" fieldPosition="0">
        <references count="5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82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81">
      <pivotArea dataOnly="0" labelOnly="1" outline="0" fieldPosition="0">
        <references count="5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80">
      <pivotArea dataOnly="0" labelOnly="1" outline="0" fieldPosition="0">
        <references count="5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9">
      <pivotArea dataOnly="0" labelOnly="1" outline="0" fieldPosition="0">
        <references count="5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8">
      <pivotArea dataOnly="0" labelOnly="1" outline="0" fieldPosition="0">
        <references count="5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">
      <pivotArea dataOnly="0" labelOnly="1" outline="0" fieldPosition="0">
        <references count="5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76">
      <pivotArea dataOnly="0" labelOnly="1" outline="0" fieldPosition="0">
        <references count="5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75">
      <pivotArea dataOnly="0" labelOnly="1" outline="0" fieldPosition="0">
        <references count="5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4">
      <pivotArea dataOnly="0" labelOnly="1" outline="0" fieldPosition="0">
        <references count="5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73">
      <pivotArea dataOnly="0" labelOnly="1" outline="0" fieldPosition="0">
        <references count="5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72">
      <pivotArea dataOnly="0" labelOnly="1" outline="0" fieldPosition="0">
        <references count="5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71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70">
      <pivotArea dataOnly="0" labelOnly="1" outline="0" fieldPosition="0">
        <references count="5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69">
      <pivotArea dataOnly="0" labelOnly="1" outline="0" fieldPosition="0">
        <references count="5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68">
      <pivotArea dataOnly="0" labelOnly="1" outline="0" fieldPosition="0">
        <references count="5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67">
      <pivotArea dataOnly="0" labelOnly="1" outline="0" fieldPosition="0">
        <references count="5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66">
      <pivotArea dataOnly="0" labelOnly="1" outline="0" fieldPosition="0">
        <references count="5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65">
      <pivotArea dataOnly="0" labelOnly="1" outline="0" fieldPosition="0">
        <references count="5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164">
      <pivotArea dataOnly="0" labelOnly="1" outline="0" fieldPosition="0">
        <references count="5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63">
      <pivotArea dataOnly="0" labelOnly="1" outline="0" fieldPosition="0">
        <references count="5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162">
      <pivotArea dataOnly="0" labelOnly="1" outline="0" fieldPosition="0">
        <references count="5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61">
      <pivotArea dataOnly="0" labelOnly="1" outline="0" fieldPosition="0">
        <references count="5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60">
      <pivotArea dataOnly="0" labelOnly="1" outline="0" fieldPosition="0">
        <references count="5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59">
      <pivotArea dataOnly="0" labelOnly="1" outline="0" fieldPosition="0">
        <references count="5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158">
      <pivotArea dataOnly="0" labelOnly="1" outline="0" fieldPosition="0">
        <references count="5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57">
      <pivotArea dataOnly="0" labelOnly="1" outline="0" fieldPosition="0">
        <references count="5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56">
      <pivotArea dataOnly="0" labelOnly="1" outline="0" fieldPosition="0">
        <references count="5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55">
      <pivotArea dataOnly="0" labelOnly="1" outline="0" fieldPosition="0">
        <references count="5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54">
      <pivotArea dataOnly="0" labelOnly="1" outline="0" fieldPosition="0">
        <references count="5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53">
      <pivotArea dataOnly="0" labelOnly="1" outline="0" fieldPosition="0">
        <references count="5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152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51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2"/>
          </reference>
          <reference field="19" count="1" selected="0">
            <x v="9"/>
          </reference>
        </references>
      </pivotArea>
    </format>
    <format dxfId="150">
      <pivotArea dataOnly="0" labelOnly="1" outline="0" fieldPosition="0">
        <references count="6">
          <reference field="0" count="1" selected="0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49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48">
      <pivotArea dataOnly="0" labelOnly="1" outline="0" fieldPosition="0">
        <references count="6">
          <reference field="0" count="1" selected="0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47">
      <pivotArea dataOnly="0" labelOnly="1" outline="0" fieldPosition="0">
        <references count="6">
          <reference field="0" count="1" selected="0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46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4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  <reference field="20" count="1">
            <x v="1"/>
          </reference>
        </references>
      </pivotArea>
    </format>
    <format dxfId="144">
      <pivotArea dataOnly="0" labelOnly="1" outline="0" fieldPosition="0">
        <references count="6">
          <reference field="0" count="1" selected="0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6"/>
          </reference>
          <reference field="19" count="1" selected="0">
            <x v="8"/>
          </reference>
          <reference field="20" count="1">
            <x v="7"/>
          </reference>
        </references>
      </pivotArea>
    </format>
    <format dxfId="143">
      <pivotArea dataOnly="0" labelOnly="1" outline="0" fieldPosition="0">
        <references count="6">
          <reference field="0" count="1" selected="0">
            <x v="33"/>
          </reference>
          <reference field="1" count="1" selected="0">
            <x v="2"/>
          </reference>
          <reference field="16" count="1" selected="0">
            <x v="32"/>
          </reference>
          <reference field="18" count="1" selected="0">
            <x v="1"/>
          </reference>
          <reference field="19" count="1" selected="0">
            <x v="5"/>
          </reference>
          <reference field="20" count="1">
            <x v="3"/>
          </reference>
        </references>
      </pivotArea>
    </format>
    <format dxfId="142">
      <pivotArea dataOnly="0" labelOnly="1" outline="0" fieldPosition="0">
        <references count="6">
          <reference field="0" count="1" selected="0">
            <x v="7"/>
          </reference>
          <reference field="1" count="1" selected="0">
            <x v="2"/>
          </reference>
          <reference field="16" count="1" selected="0">
            <x v="38"/>
          </reference>
          <reference field="18" count="1" selected="0">
            <x v="1"/>
          </reference>
          <reference field="19" count="1" selected="0">
            <x v="5"/>
          </reference>
          <reference field="20" count="1">
            <x v="3"/>
          </reference>
        </references>
      </pivotArea>
    </format>
    <format dxfId="141">
      <pivotArea dataOnly="0" labelOnly="1" outline="0" fieldPosition="0">
        <references count="6">
          <reference field="0" count="1" selected="0">
            <x v="224"/>
          </reference>
          <reference field="1" count="1" selected="0">
            <x v="2"/>
          </reference>
          <reference field="16" count="1" selected="0">
            <x v="42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40">
      <pivotArea dataOnly="0" labelOnly="1" outline="0" fieldPosition="0">
        <references count="6">
          <reference field="0" count="1" selected="0">
            <x v="166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9">
      <pivotArea dataOnly="0" labelOnly="1" outline="0" fieldPosition="0">
        <references count="6">
          <reference field="0" count="1" selected="0">
            <x v="72"/>
          </reference>
          <reference field="1" count="1" selected="0">
            <x v="2"/>
          </reference>
          <reference field="16" count="1" selected="0">
            <x v="45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8">
      <pivotArea dataOnly="0" labelOnly="1" outline="0" fieldPosition="0">
        <references count="6">
          <reference field="0" count="1" selected="0">
            <x v="55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7">
      <pivotArea dataOnly="0" labelOnly="1" outline="0" fieldPosition="0">
        <references count="6">
          <reference field="0" count="1" selected="0">
            <x v="130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6">
      <pivotArea dataOnly="0" labelOnly="1" outline="0" fieldPosition="0">
        <references count="6">
          <reference field="0" count="1" selected="0">
            <x v="62"/>
          </reference>
          <reference field="1" count="1" selected="0">
            <x v="2"/>
          </reference>
          <reference field="16" count="1" selected="0">
            <x v="48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5">
      <pivotArea dataOnly="0" labelOnly="1" outline="0" fieldPosition="0">
        <references count="6">
          <reference field="0" count="1" selected="0">
            <x v="150"/>
          </reference>
          <reference field="1" count="1" selected="0">
            <x v="2"/>
          </reference>
          <reference field="16" count="1" selected="0">
            <x v="48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4">
      <pivotArea dataOnly="0" labelOnly="1" outline="0" fieldPosition="0">
        <references count="6">
          <reference field="0" count="1" selected="0">
            <x v="200"/>
          </reference>
          <reference field="1" count="1" selected="0">
            <x v="2"/>
          </reference>
          <reference field="16" count="1" selected="0">
            <x v="49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3">
      <pivotArea dataOnly="0" labelOnly="1" outline="0" fieldPosition="0">
        <references count="6">
          <reference field="0" count="1" selected="0">
            <x v="237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2">
      <pivotArea dataOnly="0" labelOnly="1" outline="0" fieldPosition="0">
        <references count="6">
          <reference field="0" count="1" selected="0">
            <x v="32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1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31">
      <pivotArea dataOnly="0" labelOnly="1" outline="0" fieldPosition="0">
        <references count="6">
          <reference field="0" count="1" selected="0">
            <x v="155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1"/>
          </reference>
          <reference field="19" count="1" selected="0">
            <x v="10"/>
          </reference>
          <reference field="20" count="1">
            <x v="3"/>
          </reference>
        </references>
      </pivotArea>
    </format>
    <format dxfId="130">
      <pivotArea dataOnly="0" labelOnly="1" outline="0" fieldPosition="0">
        <references count="6">
          <reference field="0" count="1" selected="0">
            <x v="35"/>
          </reference>
          <reference field="1" count="1" selected="0">
            <x v="2"/>
          </reference>
          <reference field="16" count="1" selected="0">
            <x v="78"/>
          </reference>
          <reference field="18" count="1" selected="0">
            <x v="1"/>
          </reference>
          <reference field="19" count="1" selected="0">
            <x v="3"/>
          </reference>
          <reference field="20" count="1">
            <x v="3"/>
          </reference>
        </references>
      </pivotArea>
    </format>
    <format dxfId="129">
      <pivotArea dataOnly="0" labelOnly="1" outline="0" fieldPosition="0">
        <references count="6">
          <reference field="0" count="1" selected="0">
            <x v="51"/>
          </reference>
          <reference field="1" count="1" selected="0">
            <x v="2"/>
          </reference>
          <reference field="16" count="1" selected="0">
            <x v="79"/>
          </reference>
          <reference field="18" count="1" selected="0">
            <x v="1"/>
          </reference>
          <reference field="19" count="1" selected="0">
            <x v="3"/>
          </reference>
          <reference field="20" count="1">
            <x v="3"/>
          </reference>
        </references>
      </pivotArea>
    </format>
    <format dxfId="128">
      <pivotArea dataOnly="0" labelOnly="1" outline="0" fieldPosition="0">
        <references count="6">
          <reference field="0" count="1" selected="0">
            <x v="203"/>
          </reference>
          <reference field="1" count="1" selected="0">
            <x v="2"/>
          </reference>
          <reference field="16" count="1" selected="0">
            <x v="79"/>
          </reference>
          <reference field="18" count="1" selected="0">
            <x v="1"/>
          </reference>
          <reference field="19" count="1" selected="0">
            <x v="3"/>
          </reference>
          <reference field="20" count="1">
            <x v="3"/>
          </reference>
        </references>
      </pivotArea>
    </format>
    <format dxfId="127">
      <pivotArea dataOnly="0" labelOnly="1" outline="0" fieldPosition="0">
        <references count="6">
          <reference field="0" count="1" selected="0">
            <x v="67"/>
          </reference>
          <reference field="1" count="1" selected="0">
            <x v="2"/>
          </reference>
          <reference field="16" count="1" selected="0">
            <x v="101"/>
          </reference>
          <reference field="18" count="1" selected="0">
            <x v="1"/>
          </reference>
          <reference field="19" count="1" selected="0">
            <x v="8"/>
          </reference>
          <reference field="20" count="1">
            <x v="3"/>
          </reference>
        </references>
      </pivotArea>
    </format>
    <format dxfId="126">
      <pivotArea dataOnly="0" labelOnly="1" outline="0" fieldPosition="0">
        <references count="6">
          <reference field="0" count="1" selected="0">
            <x v="34"/>
          </reference>
          <reference field="1" count="1" selected="0">
            <x v="2"/>
          </reference>
          <reference field="16" count="1" selected="0">
            <x v="20"/>
          </reference>
          <reference field="18" count="1" selected="0">
            <x v="2"/>
          </reference>
          <reference field="19" count="1" selected="0">
            <x v="9"/>
          </reference>
          <reference field="20" count="1">
            <x v="3"/>
          </reference>
        </references>
      </pivotArea>
    </format>
    <format dxfId="125">
      <pivotArea dataOnly="0" labelOnly="1" outline="0" fieldPosition="0">
        <references count="6">
          <reference field="0" count="1" selected="0">
            <x v="71"/>
          </reference>
          <reference field="1" count="1" selected="0">
            <x v="2"/>
          </reference>
          <reference field="16" count="1" selected="0">
            <x v="21"/>
          </reference>
          <reference field="18" count="1" selected="0">
            <x v="2"/>
          </reference>
          <reference field="19" count="1" selected="0">
            <x v="7"/>
          </reference>
          <reference field="20" count="1">
            <x v="3"/>
          </reference>
        </references>
      </pivotArea>
    </format>
    <format dxfId="124">
      <pivotArea dataOnly="0" labelOnly="1" outline="0" fieldPosition="0">
        <references count="6">
          <reference field="0" count="1" selected="0">
            <x v="215"/>
          </reference>
          <reference field="1" count="1" selected="0">
            <x v="2"/>
          </reference>
          <reference field="16" count="1" selected="0">
            <x v="24"/>
          </reference>
          <reference field="18" count="1" selected="0">
            <x v="2"/>
          </reference>
          <reference field="19" count="1" selected="0">
            <x v="7"/>
          </reference>
          <reference field="20" count="1">
            <x v="3"/>
          </reference>
        </references>
      </pivotArea>
    </format>
    <format dxfId="123">
      <pivotArea dataOnly="0" labelOnly="1" outline="0" fieldPosition="0">
        <references count="6">
          <reference field="0" count="1" selected="0">
            <x v="205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2"/>
          </reference>
          <reference field="19" count="1" selected="0">
            <x v="7"/>
          </reference>
          <reference field="20" count="1">
            <x v="3"/>
          </reference>
        </references>
      </pivotArea>
    </format>
    <format dxfId="122">
      <pivotArea dataOnly="0" labelOnly="1" outline="0" fieldPosition="0">
        <references count="6">
          <reference field="0" count="1" selected="0">
            <x v="42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2"/>
          </reference>
          <reference field="19" count="1" selected="0">
            <x v="7"/>
          </reference>
          <reference field="20" count="1">
            <x v="3"/>
          </reference>
        </references>
      </pivotArea>
    </format>
    <format dxfId="121">
      <pivotArea dataOnly="0" labelOnly="1" outline="0" fieldPosition="0">
        <references count="6">
          <reference field="0" count="1" selected="0">
            <x v="58"/>
          </reference>
          <reference field="1" count="1" selected="0">
            <x v="2"/>
          </reference>
          <reference field="16" count="1" selected="0">
            <x v="34"/>
          </reference>
          <reference field="18" count="1" selected="0">
            <x v="2"/>
          </reference>
          <reference field="19" count="1" selected="0">
            <x v="5"/>
          </reference>
          <reference field="20" count="1">
            <x v="3"/>
          </reference>
        </references>
      </pivotArea>
    </format>
    <format dxfId="120">
      <pivotArea dataOnly="0" labelOnly="1" outline="0" fieldPosition="0">
        <references count="6">
          <reference field="0" count="1" selected="0">
            <x v="227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2"/>
          </reference>
          <reference field="19" count="1" selected="0">
            <x v="5"/>
          </reference>
          <reference field="20" count="1">
            <x v="3"/>
          </reference>
        </references>
      </pivotArea>
    </format>
    <format dxfId="119">
      <pivotArea dataOnly="0" labelOnly="1" outline="0" fieldPosition="0">
        <references count="6">
          <reference field="0" count="1" selected="0">
            <x v="133"/>
          </reference>
          <reference field="1" count="1" selected="0">
            <x v="2"/>
          </reference>
          <reference field="16" count="1" selected="0">
            <x v="46"/>
          </reference>
          <reference field="18" count="1" selected="0">
            <x v="2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18">
      <pivotArea dataOnly="0" labelOnly="1" outline="0" fieldPosition="0">
        <references count="6">
          <reference field="0" count="1" selected="0">
            <x v="36"/>
          </reference>
          <reference field="1" count="1" selected="0">
            <x v="2"/>
          </reference>
          <reference field="16" count="1" selected="0">
            <x v="47"/>
          </reference>
          <reference field="18" count="1" selected="0">
            <x v="2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17">
      <pivotArea dataOnly="0" labelOnly="1" outline="0" fieldPosition="0">
        <references count="6">
          <reference field="0" count="1" selected="0">
            <x v="64"/>
          </reference>
          <reference field="1" count="1" selected="0">
            <x v="2"/>
          </reference>
          <reference field="16" count="1" selected="0">
            <x v="50"/>
          </reference>
          <reference field="18" count="1" selected="0">
            <x v="2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16">
      <pivotArea dataOnly="0" labelOnly="1" outline="0" fieldPosition="0">
        <references count="6">
          <reference field="0" count="1" selected="0">
            <x v="53"/>
          </reference>
          <reference field="1" count="1" selected="0">
            <x v="2"/>
          </reference>
          <reference field="16" count="1" selected="0">
            <x v="54"/>
          </reference>
          <reference field="18" count="1" selected="0">
            <x v="2"/>
          </reference>
          <reference field="19" count="1" selected="0">
            <x v="6"/>
          </reference>
          <reference field="20" count="1">
            <x v="3"/>
          </reference>
        </references>
      </pivotArea>
    </format>
    <format dxfId="115">
      <pivotArea dataOnly="0" labelOnly="1" outline="0" fieldPosition="0">
        <references count="6">
          <reference field="0" count="1" selected="0">
            <x v="220"/>
          </reference>
          <reference field="1" count="1" selected="0">
            <x v="2"/>
          </reference>
          <reference field="16" count="1" selected="0">
            <x v="57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3"/>
          </reference>
        </references>
      </pivotArea>
    </format>
    <format dxfId="114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13">
      <pivotArea dataOnly="0" labelOnly="1" outline="0" fieldPosition="0">
        <references count="6">
          <reference field="0" count="1" selected="0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12">
      <pivotArea dataOnly="0" labelOnly="1" outline="0" fieldPosition="0">
        <references count="6">
          <reference field="0" count="1" selected="0">
            <x v="123"/>
          </reference>
          <reference field="1" count="1" selected="0">
            <x v="2"/>
          </reference>
          <reference field="16" count="1" selected="0">
            <x v="69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3"/>
          </reference>
        </references>
      </pivotArea>
    </format>
    <format dxfId="111">
      <pivotArea dataOnly="0" labelOnly="1" outline="0" fieldPosition="0">
        <references count="6">
          <reference field="0" count="1" selected="0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10">
      <pivotArea dataOnly="0" labelOnly="1" outline="0" fieldPosition="0">
        <references count="6">
          <reference field="0" count="1" selected="0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09">
      <pivotArea dataOnly="0" labelOnly="1" outline="0" fieldPosition="0">
        <references count="6">
          <reference field="0" count="1" selected="0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08">
      <pivotArea dataOnly="0" labelOnly="1" outline="0" fieldPosition="0">
        <references count="6">
          <reference field="0" count="1" selected="0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07">
      <pivotArea dataOnly="0" labelOnly="1" outline="0" fieldPosition="0">
        <references count="6">
          <reference field="0" count="1" selected="0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0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05">
      <pivotArea dataOnly="0" labelOnly="1" outline="0" fieldPosition="0">
        <references count="6">
          <reference field="0" count="1" selected="0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04">
      <pivotArea dataOnly="0" labelOnly="1" outline="0" fieldPosition="0">
        <references count="6">
          <reference field="0" count="1" selected="0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03">
      <pivotArea dataOnly="0" labelOnly="1" outline="0" fieldPosition="0">
        <references count="6">
          <reference field="0" count="1" selected="0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02">
      <pivotArea dataOnly="0" labelOnly="1" outline="0" fieldPosition="0">
        <references count="6">
          <reference field="0" count="1" selected="0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01">
      <pivotArea dataOnly="0" labelOnly="1" outline="0" fieldPosition="0">
        <references count="6">
          <reference field="0" count="1" selected="0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00">
      <pivotArea dataOnly="0" labelOnly="1" outline="0" fieldPosition="0">
        <references count="6">
          <reference field="0" count="1" selected="0">
            <x v="144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99">
      <pivotArea dataOnly="0" labelOnly="1" outline="0" fieldPosition="0">
        <references count="6">
          <reference field="0" count="1" selected="0"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98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7">
      <pivotArea dataOnly="0" labelOnly="1" outline="0" fieldPosition="0">
        <references count="6">
          <reference field="0" count="1" selected="0"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6">
      <pivotArea dataOnly="0" labelOnly="1" outline="0" fieldPosition="0">
        <references count="6">
          <reference field="0" count="1" selected="0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5">
      <pivotArea dataOnly="0" labelOnly="1" outline="0" fieldPosition="0">
        <references count="6">
          <reference field="0" count="1" selected="0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4">
      <pivotArea dataOnly="0" labelOnly="1" outline="0" fieldPosition="0">
        <references count="6">
          <reference field="0" count="1" selected="0">
            <x v="146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3">
      <pivotArea dataOnly="0" labelOnly="1" outline="0" fieldPosition="0">
        <references count="6">
          <reference field="0" count="1" selected="0"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92">
      <pivotArea dataOnly="0" labelOnly="1" outline="0" fieldPosition="0">
        <references count="6">
          <reference field="0" count="1" selected="0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91">
      <pivotArea dataOnly="0" labelOnly="1" outline="0" fieldPosition="0">
        <references count="6">
          <reference field="0" count="1" selected="0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90">
      <pivotArea dataOnly="0" labelOnly="1" outline="0" fieldPosition="0">
        <references count="6">
          <reference field="0" count="1" selected="0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89">
      <pivotArea dataOnly="0" labelOnly="1" outline="0" fieldPosition="0">
        <references count="6">
          <reference field="0" count="1" selected="0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88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87">
      <pivotArea dataOnly="0" labelOnly="1" outline="0" fieldPosition="0">
        <references count="6">
          <reference field="0" count="1" selected="0">
            <x v="80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86">
      <pivotArea dataOnly="0" labelOnly="1" outline="0" fieldPosition="0">
        <references count="6">
          <reference field="0" count="1" selected="0">
            <x v="149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85">
      <pivotArea dataOnly="0" labelOnly="1" outline="0" fieldPosition="0">
        <references count="6">
          <reference field="0" count="1" selected="0"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84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83">
      <pivotArea dataOnly="0" labelOnly="1" outline="0" fieldPosition="0">
        <references count="6">
          <reference field="0" count="1" selected="0"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82">
      <pivotArea dataOnly="0" labelOnly="1" outline="0" fieldPosition="0">
        <references count="6">
          <reference field="0" count="1" selected="0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81">
      <pivotArea dataOnly="0" labelOnly="1" outline="0" fieldPosition="0">
        <references count="6">
          <reference field="0" count="1" selected="0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80">
      <pivotArea dataOnly="0" labelOnly="1" outline="0" fieldPosition="0">
        <references count="6">
          <reference field="0" count="1" selected="0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79">
      <pivotArea dataOnly="0" labelOnly="1" outline="0" fieldPosition="0">
        <references count="6">
          <reference field="0" count="1" selected="0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78">
      <pivotArea dataOnly="0" labelOnly="1" outline="0" fieldPosition="0">
        <references count="6">
          <reference field="0" count="1" selected="0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77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76">
      <pivotArea dataOnly="0" labelOnly="1" outline="0" fieldPosition="0">
        <references count="6">
          <reference field="0" count="1" selected="0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75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74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73">
      <pivotArea dataOnly="0" labelOnly="1" outline="0" fieldPosition="0">
        <references count="6">
          <reference field="0" count="1" selected="0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72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71">
      <pivotArea dataOnly="0" labelOnly="1" outline="0" fieldPosition="0">
        <references count="6">
          <reference field="0" count="1" selected="0"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70">
      <pivotArea dataOnly="0" labelOnly="1" outline="0" fieldPosition="0">
        <references count="6">
          <reference field="0" count="1" selected="0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69">
      <pivotArea dataOnly="0" labelOnly="1" outline="0" fieldPosition="0">
        <references count="6">
          <reference field="0" count="1" selected="0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68">
      <pivotArea dataOnly="0" labelOnly="1" outline="0" fieldPosition="0">
        <references count="6">
          <reference field="0" count="1" selected="0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67">
      <pivotArea dataOnly="0" labelOnly="1" outline="0" fieldPosition="0">
        <references count="6">
          <reference field="0" count="1" selected="0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66">
      <pivotArea dataOnly="0" labelOnly="1" outline="0" fieldPosition="0">
        <references count="6">
          <reference field="0" count="1" selected="0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65">
      <pivotArea dataOnly="0" labelOnly="1" outline="0" fieldPosition="0">
        <references count="6">
          <reference field="0" count="1" selected="0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64">
      <pivotArea dataOnly="0" labelOnly="1" outline="0" fieldPosition="0">
        <references count="6">
          <reference field="0" count="1" selected="0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6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62">
      <pivotArea dataOnly="0" labelOnly="1" outline="0" fieldPosition="0">
        <references count="6">
          <reference field="0" count="1" selected="0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61">
      <pivotArea dataOnly="0" labelOnly="1" outline="0" fieldPosition="0">
        <references count="6">
          <reference field="0" count="1" selected="0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60">
      <pivotArea dataOnly="0" labelOnly="1" outline="0" fieldPosition="0">
        <references count="6">
          <reference field="0" count="1" selected="0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  <reference field="20" count="1">
            <x v="1"/>
          </reference>
        </references>
      </pivotArea>
    </format>
    <format dxfId="59">
      <pivotArea dataOnly="0" labelOnly="1" outline="0" fieldPosition="0">
        <references count="6">
          <reference field="0" count="1" selected="0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58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57">
      <pivotArea dataOnly="0" labelOnly="1" outline="0" fieldPosition="0">
        <references count="6">
          <reference field="0" count="1" selected="0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56">
      <pivotArea dataOnly="0" labelOnly="1" outline="0" fieldPosition="0">
        <references count="6">
          <reference field="0" count="1" selected="0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55">
      <pivotArea dataOnly="0" labelOnly="1" outline="0" fieldPosition="0">
        <references count="6">
          <reference field="0" count="1" selected="0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54">
      <pivotArea dataOnly="0" labelOnly="1" outline="0" fieldPosition="0">
        <references count="6">
          <reference field="0" count="1" selected="0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53">
      <pivotArea dataOnly="0" labelOnly="1" outline="0" fieldPosition="0">
        <references count="6">
          <reference field="0" count="1" selected="0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52">
      <pivotArea dataOnly="0" labelOnly="1" outline="0" fieldPosition="0">
        <references count="6">
          <reference field="0" count="1" selected="0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51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50">
      <pivotArea dataOnly="0" labelOnly="1" outline="0" fieldPosition="0">
        <references count="6">
          <reference field="0" count="1" selected="0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9">
      <pivotArea dataOnly="0" labelOnly="1" outline="0" fieldPosition="0">
        <references count="6">
          <reference field="0" count="1" selected="0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48">
      <pivotArea dataOnly="0" labelOnly="1" outline="0" fieldPosition="0">
        <references count="6">
          <reference field="0" count="1" selected="0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47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46">
      <pivotArea dataOnly="0" labelOnly="1" outline="0" fieldPosition="0">
        <references count="6">
          <reference field="0" count="1" selected="0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45">
      <pivotArea dataOnly="0" labelOnly="1" outline="0" fieldPosition="0">
        <references count="6">
          <reference field="0" count="1" selected="0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44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3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2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42">
      <pivotArea dataOnly="0" labelOnly="1" outline="0" fieldPosition="0">
        <references count="6">
          <reference field="0" count="1" selected="0">
            <x v="111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1"/>
          </reference>
          <reference field="19" count="1" selected="0">
            <x v="3"/>
          </reference>
          <reference field="20" count="1">
            <x v="3"/>
          </reference>
        </references>
      </pivotArea>
    </format>
    <format dxfId="41">
      <pivotArea dataOnly="0" labelOnly="1" outline="0" fieldPosition="0">
        <references count="6">
          <reference field="0" count="1" selected="0">
            <x v="119"/>
          </reference>
          <reference field="1" count="1" selected="0">
            <x v="7"/>
          </reference>
          <reference field="16" count="1" selected="0">
            <x v="8"/>
          </reference>
          <reference field="18" count="1" selected="0">
            <x v="2"/>
          </reference>
          <reference field="19" count="1" selected="0">
            <x v="9"/>
          </reference>
          <reference field="20" count="1">
            <x v="3"/>
          </reference>
        </references>
      </pivotArea>
    </format>
    <format dxfId="40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39">
      <pivotArea dataOnly="0" labelOnly="1" outline="0" fieldPosition="0">
        <references count="6">
          <reference field="0" count="1" selected="0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38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37">
      <pivotArea dataOnly="0" labelOnly="1" outline="0" fieldPosition="0">
        <references count="6">
          <reference field="0" count="1" selected="0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36">
      <pivotArea dataOnly="0" labelOnly="1" outline="0" fieldPosition="0">
        <references count="6">
          <reference field="0" count="1" selected="0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35">
      <pivotArea dataOnly="0" labelOnly="1" outline="0" fieldPosition="0">
        <references count="6">
          <reference field="0" count="1" selected="0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34">
      <pivotArea dataOnly="0" labelOnly="1" outline="0" fieldPosition="0">
        <references count="6">
          <reference field="0" count="1" selected="0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33">
      <pivotArea dataOnly="0" labelOnly="1" outline="0" fieldPosition="0">
        <references count="6">
          <reference field="0" count="1" selected="0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32">
      <pivotArea dataOnly="0" labelOnly="1" outline="0" fieldPosition="0">
        <references count="6">
          <reference field="0" count="1" selected="0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31">
      <pivotArea dataOnly="0" labelOnly="1" outline="0" fieldPosition="0">
        <references count="6">
          <reference field="0" count="1" selected="0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30">
      <pivotArea dataOnly="0" labelOnly="1" outline="0" fieldPosition="0">
        <references count="6">
          <reference field="0" count="1" selected="0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29">
      <pivotArea dataOnly="0" labelOnly="1" outline="0" fieldPosition="0">
        <references count="6">
          <reference field="0" count="1" selected="0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28">
      <pivotArea dataOnly="0" labelOnly="1" outline="0" fieldPosition="0">
        <references count="6">
          <reference field="0" count="1" selected="0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27">
      <pivotArea dataOnly="0" labelOnly="1" outline="0" fieldPosition="0">
        <references count="6">
          <reference field="0" count="1" selected="0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0"/>
          </reference>
        </references>
      </pivotArea>
    </format>
    <format dxfId="26">
      <pivotArea dataOnly="0" labelOnly="1" outline="0" fieldPosition="0">
        <references count="6">
          <reference field="0" count="1" selected="0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25">
      <pivotArea dataOnly="0" labelOnly="1" outline="0" fieldPosition="0">
        <references count="6">
          <reference field="0" count="1" selected="0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24">
      <pivotArea dataOnly="0" labelOnly="1" outline="0" fieldPosition="0">
        <references count="6">
          <reference field="0" count="1" selected="0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23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22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21">
      <pivotArea dataOnly="0" labelOnly="1" outline="0" fieldPosition="0">
        <references count="6">
          <reference field="0" count="1" selected="0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20">
      <pivotArea dataOnly="0" labelOnly="1" outline="0" fieldPosition="0">
        <references count="6">
          <reference field="0" count="1" selected="0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9">
      <pivotArea dataOnly="0" labelOnly="1" outline="0" fieldPosition="0">
        <references count="6">
          <reference field="0" count="1" selected="0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18">
      <pivotArea dataOnly="0" labelOnly="1" outline="0" fieldPosition="0">
        <references count="6">
          <reference field="0" count="1" selected="0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7">
      <pivotArea dataOnly="0" labelOnly="1" outline="0" fieldPosition="0">
        <references count="6">
          <reference field="0" count="1" selected="0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16">
      <pivotArea dataOnly="0" labelOnly="1" outline="0" fieldPosition="0">
        <references count="6">
          <reference field="0" count="1" selected="0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5">
      <pivotArea dataOnly="0" labelOnly="1" outline="0" fieldPosition="0">
        <references count="6">
          <reference field="0" count="1" selected="0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14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  <reference field="20" count="1">
            <x v="6"/>
          </reference>
        </references>
      </pivotArea>
    </format>
    <format dxfId="13">
      <pivotArea dataOnly="0" labelOnly="1" outline="0" fieldPosition="0">
        <references count="6">
          <reference field="0" count="1" selected="0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2">
      <pivotArea dataOnly="0" labelOnly="1" outline="0" fieldPosition="0">
        <references count="6">
          <reference field="0" count="1" selected="0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1">
      <pivotArea dataOnly="0" labelOnly="1" outline="0" fieldPosition="0">
        <references count="6">
          <reference field="0" count="1" selected="0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0">
      <pivotArea dataOnly="0" labelOnly="1" outline="0" fieldPosition="0">
        <references count="6">
          <reference field="0" count="1" selected="0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9">
      <pivotArea dataOnly="0" labelOnly="1" outline="0" fieldPosition="0">
        <references count="6">
          <reference field="0" count="1" selected="0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8">
      <pivotArea dataOnly="0" labelOnly="1" outline="0" fieldPosition="0">
        <references count="6">
          <reference field="0" count="1" selected="0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7">
      <pivotArea dataOnly="0" labelOnly="1" outline="0" fieldPosition="0">
        <references count="6">
          <reference field="0" count="1" selected="0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6">
      <pivotArea dataOnly="0" labelOnly="1" outline="0" fieldPosition="0">
        <references count="6">
          <reference field="0" count="1" selected="0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5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4">
      <pivotArea dataOnly="0" labelOnly="1" outline="0" fieldPosition="0">
        <references count="6">
          <reference field="0" count="1" selected="0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3">
      <pivotArea dataOnly="0" labelOnly="1" outline="0" fieldPosition="0">
        <references count="6">
          <reference field="0" count="1" selected="0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2">
      <pivotArea dataOnly="0" labelOnly="1" outline="0" fieldPosition="0">
        <references count="6">
          <reference field="0" count="1" selected="0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2"/>
          </reference>
          <reference field="19" count="1" selected="0">
            <x v="9"/>
          </reference>
          <reference field="20" count="1">
            <x v="6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ela dinâmica2" cacheId="0" dataOnRows="1" applyNumberFormats="0" applyBorderFormats="0" applyFontFormats="0" applyPatternFormats="0" applyAlignmentFormats="0" applyWidthHeightFormats="1" dataCaption="Dados" updatedVersion="5" minRefreshableVersion="3" showDrill="0" showMemberPropertyTips="0" useAutoFormatting="1" rowGrandTotals="0" colGrandTotals="0" itemPrintTitles="1" mergeItem="1" createdVersion="4" indent="0" compact="0" compactData="0">
  <location ref="A2:F119" firstHeaderRow="1" firstDataRow="1" firstDataCol="6"/>
  <pivotFields count="21">
    <pivotField axis="axisRow" compact="0" outline="0" showAll="0" includeNewItemsInFilter="1" sortType="descending" defaultSubtotal="0">
      <items count="260">
        <item h="1" x="6"/>
        <item x="167"/>
        <item x="147"/>
        <item x="44"/>
        <item m="1" x="219"/>
        <item m="1" x="200"/>
        <item x="84"/>
        <item x="70"/>
        <item x="169"/>
        <item x="32"/>
        <item x="152"/>
        <item m="1" x="190"/>
        <item m="1" x="193"/>
        <item x="74"/>
        <item m="1" x="201"/>
        <item m="1" x="182"/>
        <item x="138"/>
        <item x="11"/>
        <item m="1" x="258"/>
        <item x="3"/>
        <item m="1" x="191"/>
        <item x="25"/>
        <item x="125"/>
        <item x="139"/>
        <item x="35"/>
        <item x="165"/>
        <item x="164"/>
        <item m="1" x="247"/>
        <item x="105"/>
        <item x="2"/>
        <item m="1" x="188"/>
        <item m="1" x="211"/>
        <item x="54"/>
        <item x="39"/>
        <item x="16"/>
        <item x="56"/>
        <item x="62"/>
        <item x="137"/>
        <item m="1" x="259"/>
        <item m="1" x="221"/>
        <item x="146"/>
        <item x="13"/>
        <item x="22"/>
        <item x="136"/>
        <item x="46"/>
        <item m="1" x="244"/>
        <item m="1" x="207"/>
        <item x="5"/>
        <item x="4"/>
        <item m="1" x="180"/>
        <item m="1" x="178"/>
        <item x="58"/>
        <item m="1" x="206"/>
        <item x="20"/>
        <item x="7"/>
        <item x="21"/>
        <item m="1" x="218"/>
        <item m="1" x="213"/>
        <item x="69"/>
        <item x="81"/>
        <item x="135"/>
        <item m="1" x="209"/>
        <item x="19"/>
        <item x="93"/>
        <item x="68"/>
        <item m="1" x="225"/>
        <item x="134"/>
        <item x="41"/>
        <item x="144"/>
        <item x="89"/>
        <item m="1" x="203"/>
        <item x="42"/>
        <item x="59"/>
        <item x="140"/>
        <item m="1" x="238"/>
        <item x="115"/>
        <item x="91"/>
        <item x="121"/>
        <item x="53"/>
        <item x="8"/>
        <item x="161"/>
        <item x="117"/>
        <item m="1" x="231"/>
        <item m="1" x="242"/>
        <item x="63"/>
        <item m="1" x="195"/>
        <item x="173"/>
        <item x="156"/>
        <item x="30"/>
        <item x="162"/>
        <item m="1" x="217"/>
        <item x="120"/>
        <item x="133"/>
        <item m="1" x="226"/>
        <item x="132"/>
        <item x="31"/>
        <item x="159"/>
        <item x="92"/>
        <item m="1" x="233"/>
        <item x="45"/>
        <item m="1" x="254"/>
        <item x="116"/>
        <item x="168"/>
        <item m="1" x="223"/>
        <item m="1" x="232"/>
        <item x="131"/>
        <item x="1"/>
        <item x="151"/>
        <item x="154"/>
        <item x="143"/>
        <item x="163"/>
        <item x="37"/>
        <item m="1" x="253"/>
        <item m="1" x="192"/>
        <item m="1" x="186"/>
        <item x="83"/>
        <item m="1" x="235"/>
        <item m="1" x="208"/>
        <item m="1" x="179"/>
        <item x="36"/>
        <item m="1" x="257"/>
        <item x="14"/>
        <item m="1" x="185"/>
        <item x="18"/>
        <item x="26"/>
        <item x="108"/>
        <item x="107"/>
        <item x="124"/>
        <item x="47"/>
        <item x="90"/>
        <item x="64"/>
        <item m="1" x="240"/>
        <item x="129"/>
        <item x="40"/>
        <item x="130"/>
        <item x="149"/>
        <item x="103"/>
        <item m="1" x="239"/>
        <item x="127"/>
        <item x="166"/>
        <item x="24"/>
        <item x="102"/>
        <item x="52"/>
        <item m="1" x="183"/>
        <item x="111"/>
        <item m="1" x="210"/>
        <item x="78"/>
        <item x="77"/>
        <item x="176"/>
        <item x="148"/>
        <item x="72"/>
        <item x="128"/>
        <item m="1" x="256"/>
        <item m="1" x="181"/>
        <item m="1" x="237"/>
        <item x="65"/>
        <item x="175"/>
        <item m="1" x="245"/>
        <item m="1" x="255"/>
        <item x="101"/>
        <item m="1" x="187"/>
        <item x="28"/>
        <item m="1" x="249"/>
        <item x="157"/>
        <item m="1" x="248"/>
        <item m="1" x="246"/>
        <item x="60"/>
        <item x="34"/>
        <item x="27"/>
        <item m="1" x="212"/>
        <item x="100"/>
        <item x="67"/>
        <item x="85"/>
        <item m="1" x="241"/>
        <item m="1" x="184"/>
        <item x="172"/>
        <item x="104"/>
        <item m="1" x="227"/>
        <item x="51"/>
        <item x="123"/>
        <item x="80"/>
        <item x="12"/>
        <item m="1" x="197"/>
        <item x="88"/>
        <item x="160"/>
        <item x="76"/>
        <item m="1" x="199"/>
        <item x="158"/>
        <item x="110"/>
        <item m="1" x="204"/>
        <item m="1" x="230"/>
        <item x="29"/>
        <item m="1" x="196"/>
        <item x="142"/>
        <item m="1" x="234"/>
        <item m="1" x="220"/>
        <item x="99"/>
        <item m="1" x="228"/>
        <item x="174"/>
        <item x="153"/>
        <item x="17"/>
        <item m="1" x="222"/>
        <item x="145"/>
        <item x="55"/>
        <item x="112"/>
        <item x="94"/>
        <item x="50"/>
        <item m="1" x="216"/>
        <item x="98"/>
        <item m="1" x="224"/>
        <item x="122"/>
        <item x="119"/>
        <item x="106"/>
        <item x="170"/>
        <item x="109"/>
        <item x="38"/>
        <item x="86"/>
        <item x="79"/>
        <item x="97"/>
        <item x="66"/>
        <item x="71"/>
        <item x="73"/>
        <item m="1" x="189"/>
        <item x="82"/>
        <item x="57"/>
        <item m="1" x="229"/>
        <item x="0"/>
        <item x="15"/>
        <item m="1" x="243"/>
        <item m="1" x="205"/>
        <item x="49"/>
        <item m="1" x="251"/>
        <item m="1" x="250"/>
        <item x="96"/>
        <item x="155"/>
        <item m="1" x="198"/>
        <item x="87"/>
        <item x="61"/>
        <item x="48"/>
        <item x="95"/>
        <item x="171"/>
        <item x="114"/>
        <item x="141"/>
        <item m="1" x="214"/>
        <item x="33"/>
        <item m="1" x="252"/>
        <item x="118"/>
        <item m="1" x="236"/>
        <item x="126"/>
        <item m="1" x="177"/>
        <item m="1" x="215"/>
        <item m="1" x="202"/>
        <item x="43"/>
        <item x="150"/>
        <item x="23"/>
        <item x="113"/>
        <item x="9"/>
        <item h="1" x="75"/>
        <item m="1" x="194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36">
        <item x="10"/>
        <item x="4"/>
        <item x="0"/>
        <item x="11"/>
        <item x="14"/>
        <item x="3"/>
        <item x="13"/>
        <item x="8"/>
        <item x="15"/>
        <item x="19"/>
        <item x="1"/>
        <item m="1" x="34"/>
        <item m="1" x="31"/>
        <item x="5"/>
        <item m="1" x="32"/>
        <item m="1" x="29"/>
        <item m="1" x="33"/>
        <item m="1" x="35"/>
        <item m="1" x="26"/>
        <item m="1" x="30"/>
        <item m="1" x="27"/>
        <item m="1" x="28"/>
        <item x="2"/>
        <item x="6"/>
        <item x="7"/>
        <item x="9"/>
        <item x="12"/>
        <item x="16"/>
        <item x="17"/>
        <item x="18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sortType="descending" defaultSubtotal="0">
      <items count="106">
        <item h="1" x="5"/>
        <item x="6"/>
        <item x="99"/>
        <item x="86"/>
        <item x="64"/>
        <item x="67"/>
        <item x="87"/>
        <item x="66"/>
        <item x="24"/>
        <item x="68"/>
        <item x="63"/>
        <item x="69"/>
        <item x="70"/>
        <item x="31"/>
        <item x="95"/>
        <item x="76"/>
        <item x="77"/>
        <item x="94"/>
        <item x="21"/>
        <item x="101"/>
        <item x="8"/>
        <item x="30"/>
        <item x="3"/>
        <item x="105"/>
        <item x="26"/>
        <item x="61"/>
        <item x="18"/>
        <item x="14"/>
        <item x="32"/>
        <item x="88"/>
        <item x="4"/>
        <item x="20"/>
        <item x="27"/>
        <item x="100"/>
        <item x="46"/>
        <item x="85"/>
        <item x="96"/>
        <item x="7"/>
        <item x="47"/>
        <item x="54"/>
        <item x="92"/>
        <item x="62"/>
        <item x="40"/>
        <item x="42"/>
        <item x="34"/>
        <item x="41"/>
        <item x="28"/>
        <item x="13"/>
        <item x="11"/>
        <item x="9"/>
        <item x="35"/>
        <item x="56"/>
        <item x="103"/>
        <item x="37"/>
        <item x="12"/>
        <item x="15"/>
        <item x="65"/>
        <item x="48"/>
        <item x="43"/>
        <item x="55"/>
        <item x="83"/>
        <item x="91"/>
        <item x="104"/>
        <item x="36"/>
        <item x="84"/>
        <item x="16"/>
        <item x="0"/>
        <item x="81"/>
        <item x="17"/>
        <item x="10"/>
        <item x="97"/>
        <item x="60"/>
        <item x="89"/>
        <item x="57"/>
        <item x="25"/>
        <item x="1"/>
        <item x="45"/>
        <item x="22"/>
        <item x="39"/>
        <item x="38"/>
        <item x="23"/>
        <item x="82"/>
        <item x="33"/>
        <item x="98"/>
        <item x="72"/>
        <item x="74"/>
        <item x="19"/>
        <item x="58"/>
        <item x="59"/>
        <item x="78"/>
        <item x="79"/>
        <item x="44"/>
        <item x="102"/>
        <item x="75"/>
        <item x="80"/>
        <item x="52"/>
        <item x="73"/>
        <item x="53"/>
        <item x="93"/>
        <item x="90"/>
        <item x="71"/>
        <item x="29"/>
        <item x="50"/>
        <item x="49"/>
        <item x="51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sortType="ascending" defaultSubtotal="0">
      <items count="17">
        <item h="1" m="1" x="16"/>
        <item h="1" x="8"/>
        <item x="7"/>
        <item x="13"/>
        <item x="12"/>
        <item x="0"/>
        <item x="11"/>
        <item x="10"/>
        <item x="9"/>
        <item m="1" x="15"/>
        <item x="14"/>
        <item x="3"/>
        <item x="1"/>
        <item x="2"/>
        <item h="1" x="6"/>
        <item h="1" x="4"/>
        <item h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defaultSubtotal="0">
      <items count="12">
        <item x="6"/>
        <item x="2"/>
        <item x="5"/>
        <item x="0"/>
        <item x="1"/>
        <item x="3"/>
        <item x="4"/>
        <item x="8"/>
        <item x="9"/>
        <item x="7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ubtotalTop="0" showAll="0" includeNewItemsInFilter="1" defaultSubtotal="0">
      <items count="8">
        <item x="5"/>
        <item x="0"/>
        <item h="1" x="2"/>
        <item h="1" x="3"/>
        <item h="1" x="1"/>
        <item x="4"/>
        <item x="6"/>
        <item x="7"/>
      </items>
    </pivotField>
  </pivotFields>
  <rowFields count="6">
    <field x="18"/>
    <field x="16"/>
    <field x="19"/>
    <field x="1"/>
    <field x="0"/>
    <field x="20"/>
  </rowFields>
  <rowItems count="117">
    <i>
      <x v="2"/>
      <x v="58"/>
      <x v="10"/>
      <x v="2"/>
      <x v="84"/>
      <x/>
    </i>
    <i r="1">
      <x v="66"/>
      <x v="10"/>
      <x v="2"/>
      <x v="183"/>
      <x/>
    </i>
    <i r="1">
      <x v="72"/>
      <x v="3"/>
      <x v="7"/>
      <x v="60"/>
      <x v="6"/>
    </i>
    <i r="1">
      <x v="76"/>
      <x v="3"/>
      <x v="2"/>
      <x v="171"/>
      <x/>
    </i>
    <i r="1">
      <x v="87"/>
      <x v="4"/>
      <x v="2"/>
      <x v="129"/>
      <x/>
    </i>
    <i r="1">
      <x v="93"/>
      <x v="4"/>
      <x v="2"/>
      <x v="204"/>
      <x/>
    </i>
    <i r="1">
      <x v="97"/>
      <x v="8"/>
      <x v="2"/>
      <x v="76"/>
      <x/>
    </i>
    <i r="1">
      <x v="100"/>
      <x v="8"/>
      <x v="2"/>
      <x v="126"/>
      <x/>
    </i>
    <i>
      <x v="3"/>
      <x v="17"/>
      <x v="7"/>
      <x v="2"/>
      <x v="1"/>
      <x v="6"/>
    </i>
    <i r="1">
      <x v="35"/>
      <x v="5"/>
      <x v="7"/>
      <x v="134"/>
      <x v="6"/>
    </i>
    <i r="1">
      <x v="59"/>
      <x v="10"/>
      <x v="7"/>
      <x v="43"/>
      <x v="6"/>
    </i>
    <i r="1">
      <x v="71"/>
      <x v="3"/>
      <x v="2"/>
      <x v="63"/>
      <x/>
    </i>
    <i r="1">
      <x v="73"/>
      <x v="3"/>
      <x v="2"/>
      <x v="69"/>
      <x/>
    </i>
    <i r="1">
      <x v="84"/>
      <x v="4"/>
      <x v="2"/>
      <x v="125"/>
      <x/>
    </i>
    <i r="1">
      <x v="85"/>
      <x v="4"/>
      <x v="2"/>
      <x v="188"/>
      <x/>
    </i>
    <i r="1">
      <x v="88"/>
      <x v="4"/>
      <x v="2"/>
      <x v="97"/>
      <x/>
    </i>
    <i r="1">
      <x v="89"/>
      <x v="4"/>
      <x v="28"/>
      <x v="101"/>
      <x v="6"/>
    </i>
    <i r="1">
      <x v="90"/>
      <x v="4"/>
      <x v="28"/>
      <x v="81"/>
      <x v="6"/>
    </i>
    <i r="1">
      <x v="91"/>
      <x v="4"/>
      <x v="2"/>
      <x v="144"/>
      <x/>
    </i>
    <i r="4">
      <x v="219"/>
      <x/>
    </i>
    <i r="1">
      <x v="95"/>
      <x v="8"/>
      <x v="2"/>
      <x v="59"/>
      <x/>
    </i>
    <i r="4">
      <x v="211"/>
      <x/>
    </i>
    <i r="1">
      <x v="96"/>
      <x v="8"/>
      <x v="2"/>
      <x v="214"/>
      <x/>
    </i>
    <i r="1">
      <x v="97"/>
      <x v="8"/>
      <x v="2"/>
      <x v="223"/>
      <x/>
    </i>
    <i r="1">
      <x v="102"/>
      <x v="8"/>
      <x v="2"/>
      <x v="146"/>
      <x/>
    </i>
    <i r="4">
      <x v="147"/>
      <x/>
    </i>
    <i r="1">
      <x v="103"/>
      <x v="11"/>
      <x v="2"/>
      <x v="185"/>
      <x/>
    </i>
    <i r="1">
      <x v="104"/>
      <x v="11"/>
      <x v="2"/>
      <x v="180"/>
      <x/>
    </i>
    <i>
      <x v="4"/>
      <x v="4"/>
      <x v="9"/>
      <x v="7"/>
      <x v="196"/>
      <x/>
    </i>
    <i r="1">
      <x v="12"/>
      <x v="9"/>
      <x v="2"/>
      <x v="212"/>
      <x/>
    </i>
    <i r="1">
      <x v="17"/>
      <x v="7"/>
      <x v="2"/>
      <x v="139"/>
      <x v="6"/>
    </i>
    <i r="1">
      <x v="39"/>
      <x v="6"/>
      <x v="2"/>
      <x v="6"/>
      <x/>
    </i>
    <i r="1">
      <x v="41"/>
      <x v="6"/>
      <x v="7"/>
      <x v="233"/>
      <x/>
    </i>
    <i r="1">
      <x v="44"/>
      <x v="6"/>
      <x v="7"/>
      <x v="238"/>
      <x v="1"/>
    </i>
    <i r="1">
      <x v="51"/>
      <x v="10"/>
      <x v="2"/>
      <x v="80"/>
      <x v="6"/>
    </i>
    <i r="4">
      <x v="149"/>
      <x v="6"/>
    </i>
    <i r="4">
      <x v="216"/>
      <x/>
    </i>
    <i r="1">
      <x v="53"/>
      <x v="10"/>
      <x v="2"/>
      <x v="22"/>
      <x/>
    </i>
    <i r="4">
      <x v="109"/>
      <x v="6"/>
    </i>
    <i r="1">
      <x v="55"/>
      <x v="10"/>
      <x v="7"/>
      <x v="170"/>
      <x/>
    </i>
    <i r="1">
      <x v="59"/>
      <x v="10"/>
      <x v="2"/>
      <x v="172"/>
      <x/>
    </i>
    <i r="1">
      <x v="63"/>
      <x v="10"/>
      <x v="2"/>
      <x v="77"/>
      <x/>
    </i>
    <i r="1">
      <x v="71"/>
      <x v="3"/>
      <x v="2"/>
      <x v="246"/>
      <x v="6"/>
    </i>
    <i r="1">
      <x v="94"/>
      <x v="8"/>
      <x v="2"/>
      <x v="91"/>
      <x/>
    </i>
    <i r="1">
      <x v="97"/>
      <x v="8"/>
      <x v="2"/>
      <x v="115"/>
      <x/>
    </i>
    <i>
      <x v="5"/>
      <x v="3"/>
      <x v="9"/>
      <x v="7"/>
      <x v="105"/>
      <x v="6"/>
    </i>
    <i r="1">
      <x v="5"/>
      <x v="9"/>
      <x v="7"/>
      <x v="136"/>
      <x/>
    </i>
    <i r="1">
      <x v="6"/>
      <x v="9"/>
      <x v="7"/>
      <x v="94"/>
      <x v="6"/>
    </i>
    <i r="1">
      <x v="7"/>
      <x v="9"/>
      <x v="7"/>
      <x v="141"/>
      <x/>
    </i>
    <i r="1">
      <x v="10"/>
      <x v="9"/>
      <x v="7"/>
      <x v="218"/>
      <x/>
    </i>
    <i r="1">
      <x v="14"/>
      <x v="9"/>
      <x v="32"/>
      <x v="199"/>
      <x v="6"/>
    </i>
    <i r="1">
      <x v="17"/>
      <x v="7"/>
      <x v="32"/>
      <x v="107"/>
      <x v="6"/>
    </i>
    <i r="1">
      <x v="19"/>
      <x v="7"/>
      <x v="2"/>
      <x v="25"/>
      <x v="6"/>
    </i>
    <i r="1">
      <x v="27"/>
      <x v="5"/>
      <x v="2"/>
      <x v="110"/>
      <x v="6"/>
    </i>
    <i r="1">
      <x v="29"/>
      <x v="5"/>
      <x v="7"/>
      <x v="66"/>
      <x v="6"/>
    </i>
    <i r="1">
      <x v="31"/>
      <x v="5"/>
      <x v="7"/>
      <x v="167"/>
      <x/>
    </i>
    <i r="1">
      <x v="33"/>
      <x v="6"/>
      <x v="2"/>
      <x v="26"/>
      <x v="6"/>
    </i>
    <i r="1">
      <x v="40"/>
      <x v="6"/>
      <x v="2"/>
      <x v="40"/>
      <x v="6"/>
    </i>
    <i r="1">
      <x v="41"/>
      <x v="6"/>
      <x v="32"/>
      <x v="234"/>
      <x v="6"/>
    </i>
    <i r="1">
      <x v="42"/>
      <x v="6"/>
      <x v="7"/>
      <x v="239"/>
      <x/>
    </i>
    <i r="1">
      <x v="43"/>
      <x v="6"/>
      <x v="2"/>
      <x v="213"/>
      <x v="6"/>
    </i>
    <i r="1">
      <x v="51"/>
      <x v="10"/>
      <x v="2"/>
      <x v="8"/>
      <x v="6"/>
    </i>
    <i r="4">
      <x v="102"/>
      <x v="6"/>
    </i>
    <i r="1">
      <x v="53"/>
      <x v="10"/>
      <x v="7"/>
      <x v="78"/>
      <x v="1"/>
    </i>
    <i r="1">
      <x v="61"/>
      <x v="10"/>
      <x v="2"/>
      <x v="202"/>
      <x v="6"/>
    </i>
    <i r="1">
      <x v="63"/>
      <x v="3"/>
      <x v="7"/>
      <x v="142"/>
      <x v="1"/>
    </i>
    <i r="1">
      <x v="66"/>
      <x v="3"/>
      <x v="2"/>
      <x v="226"/>
      <x v="1"/>
    </i>
    <i r="1">
      <x v="67"/>
      <x v="3"/>
      <x v="2"/>
      <x v="210"/>
      <x/>
    </i>
    <i r="1">
      <x v="71"/>
      <x v="3"/>
      <x v="2"/>
      <x v="179"/>
      <x/>
    </i>
    <i r="1">
      <x v="75"/>
      <x v="4"/>
      <x v="2"/>
      <x v="106"/>
      <x v="1"/>
    </i>
    <i r="1">
      <x v="80"/>
      <x v="4"/>
      <x v="7"/>
      <x v="24"/>
      <x/>
    </i>
    <i r="1">
      <x v="81"/>
      <x v="4"/>
      <x v="2"/>
      <x v="127"/>
      <x/>
    </i>
    <i r="1">
      <x v="88"/>
      <x v="4"/>
      <x v="2"/>
      <x v="135"/>
      <x v="6"/>
    </i>
    <i r="1">
      <x v="98"/>
      <x v="8"/>
      <x v="2"/>
      <x v="2"/>
      <x v="6"/>
    </i>
    <i>
      <x v="6"/>
      <x v="6"/>
      <x v="9"/>
      <x v="7"/>
      <x v="16"/>
      <x v="6"/>
    </i>
    <i r="1">
      <x v="15"/>
      <x v="7"/>
      <x/>
      <x v="241"/>
      <x v="6"/>
    </i>
    <i r="1">
      <x v="16"/>
      <x v="7"/>
      <x/>
      <x v="75"/>
      <x v="6"/>
    </i>
    <i r="1">
      <x v="23"/>
      <x v="5"/>
      <x v="7"/>
      <x v="148"/>
      <x v="7"/>
    </i>
    <i r="1">
      <x v="25"/>
      <x v="5"/>
      <x v="2"/>
      <x v="193"/>
      <x v="6"/>
    </i>
    <i r="1">
      <x v="36"/>
      <x v="6"/>
      <x v="32"/>
      <x v="108"/>
      <x v="6"/>
    </i>
    <i r="1">
      <x v="37"/>
      <x v="6"/>
      <x/>
      <x v="99"/>
      <x v="1"/>
    </i>
    <i r="1">
      <x v="50"/>
      <x v="10"/>
      <x v="32"/>
      <x v="184"/>
      <x v="6"/>
    </i>
    <i r="1">
      <x v="56"/>
      <x v="10"/>
      <x v="7"/>
      <x v="159"/>
      <x/>
    </i>
    <i r="1">
      <x v="58"/>
      <x v="3"/>
      <x v="2"/>
      <x v="248"/>
      <x/>
    </i>
    <i r="1">
      <x v="68"/>
      <x v="3"/>
      <x v="7"/>
      <x v="156"/>
      <x v="7"/>
    </i>
    <i r="1">
      <x v="70"/>
      <x v="3"/>
      <x v="32"/>
      <x v="87"/>
      <x v="6"/>
    </i>
    <i r="1">
      <x v="74"/>
      <x v="4"/>
      <x v="7"/>
      <x v="208"/>
      <x/>
    </i>
    <i r="1">
      <x v="77"/>
      <x v="4"/>
      <x v="32"/>
      <x v="10"/>
      <x v="6"/>
    </i>
    <i r="1">
      <x v="82"/>
      <x v="4"/>
      <x/>
      <x v="128"/>
      <x v="1"/>
    </i>
    <i r="1">
      <x v="86"/>
      <x v="8"/>
      <x v="2"/>
      <x v="88"/>
      <x v="1"/>
    </i>
    <i>
      <x v="7"/>
      <x v="9"/>
      <x v="9"/>
      <x v="2"/>
      <x v="176"/>
      <x/>
    </i>
    <i r="1">
      <x v="11"/>
      <x v="9"/>
      <x v="2"/>
      <x v="28"/>
      <x/>
    </i>
    <i r="1">
      <x v="31"/>
      <x v="6"/>
      <x v="2"/>
      <x v="95"/>
      <x v="1"/>
    </i>
    <i r="1">
      <x v="50"/>
      <x v="10"/>
      <x v="7"/>
      <x v="206"/>
      <x v="1"/>
    </i>
    <i r="1">
      <x v="51"/>
      <x v="10"/>
      <x v="2"/>
      <x v="242"/>
      <x v="6"/>
    </i>
    <i r="1">
      <x v="60"/>
      <x v="3"/>
      <x v="2"/>
      <x v="138"/>
      <x/>
    </i>
    <i r="1">
      <x v="62"/>
      <x v="3"/>
      <x v="2"/>
      <x v="86"/>
      <x v="7"/>
    </i>
    <i r="1">
      <x v="64"/>
      <x v="3"/>
      <x v="2"/>
      <x v="151"/>
      <x/>
    </i>
    <i r="1">
      <x v="68"/>
      <x v="3"/>
      <x v="2"/>
      <x v="161"/>
      <x v="1"/>
    </i>
    <i r="1">
      <x v="75"/>
      <x v="4"/>
      <x v="7"/>
      <x v="230"/>
      <x v="1"/>
    </i>
    <i r="1">
      <x v="83"/>
      <x v="8"/>
      <x v="32"/>
      <x v="163"/>
      <x v="6"/>
    </i>
    <i>
      <x v="8"/>
      <x v="18"/>
      <x v="5"/>
      <x v="2"/>
      <x v="9"/>
      <x v="1"/>
    </i>
    <i r="1">
      <x v="23"/>
      <x v="5"/>
      <x v="7"/>
      <x v="198"/>
      <x v="7"/>
    </i>
    <i r="1">
      <x v="26"/>
      <x v="6"/>
      <x v="2"/>
      <x v="191"/>
      <x v="1"/>
    </i>
    <i r="1">
      <x v="28"/>
      <x v="6"/>
      <x/>
      <x v="44"/>
      <x v="1"/>
    </i>
    <i r="1">
      <x v="37"/>
      <x v="6"/>
      <x v="2"/>
      <x v="132"/>
      <x/>
    </i>
    <i r="1">
      <x v="55"/>
      <x v="3"/>
      <x v="2"/>
      <x v="140"/>
      <x v="5"/>
    </i>
    <i r="1">
      <x v="65"/>
      <x v="3"/>
      <x v="2"/>
      <x v="21"/>
      <x v="5"/>
    </i>
    <i r="1">
      <x v="77"/>
      <x v="4"/>
      <x v="2"/>
      <x v="244"/>
      <x v="1"/>
    </i>
    <i r="1">
      <x v="99"/>
      <x v="11"/>
      <x v="7"/>
      <x v="23"/>
      <x v="6"/>
    </i>
    <i>
      <x v="10"/>
      <x v="3"/>
      <x v="9"/>
      <x v="32"/>
      <x v="187"/>
      <x v="6"/>
    </i>
    <i r="1">
      <x v="52"/>
      <x v="3"/>
      <x v="2"/>
      <x v="175"/>
      <x v="7"/>
    </i>
    <i>
      <x v="11"/>
      <x v="13"/>
      <x v="7"/>
      <x/>
      <x v="3"/>
      <x v="1"/>
    </i>
    <i r="1">
      <x v="30"/>
      <x v="6"/>
      <x v="2"/>
      <x v="47"/>
      <x v="1"/>
    </i>
    <i>
      <x v="12"/>
      <x v="92"/>
      <x v="8"/>
      <x/>
      <x v="240"/>
      <x v="7"/>
    </i>
    <i>
      <x v="13"/>
      <x v="2"/>
      <x v="9"/>
      <x v="32"/>
      <x v="96"/>
      <x v="6"/>
    </i>
    <i r="1">
      <x v="22"/>
      <x v="5"/>
      <x v="2"/>
      <x v="19"/>
      <x v="1"/>
    </i>
  </rowItems>
  <colItems count="1">
    <i/>
  </colItems>
  <formats count="890">
    <format dxfId="2060">
      <pivotArea type="all" dataOnly="0" outline="0" fieldPosition="0"/>
    </format>
    <format dxfId="2059">
      <pivotArea dataOnly="0" labelOnly="1" outline="0" fieldPosition="0">
        <references count="1">
          <reference field="18" count="11">
            <x v="2"/>
            <x v="3"/>
            <x v="4"/>
            <x v="5"/>
            <x v="6"/>
            <x v="7"/>
            <x v="8"/>
            <x v="9"/>
            <x v="10"/>
            <x v="11"/>
            <x v="15"/>
          </reference>
        </references>
      </pivotArea>
    </format>
    <format dxfId="2058">
      <pivotArea dataOnly="0" labelOnly="1" outline="0" fieldPosition="0">
        <references count="1">
          <reference field="18" count="8"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057">
      <pivotArea dataOnly="0" outline="0" fieldPosition="0">
        <references count="1">
          <reference field="0" count="1">
            <x v="157"/>
          </reference>
        </references>
      </pivotArea>
    </format>
    <format dxfId="2056">
      <pivotArea dataOnly="0" labelOnly="1" outline="0" fieldPosition="0">
        <references count="2">
          <reference field="16" count="2">
            <x v="58"/>
            <x v="66"/>
          </reference>
          <reference field="18" count="1" selected="0">
            <x v="2"/>
          </reference>
        </references>
      </pivotArea>
    </format>
    <format dxfId="2055">
      <pivotArea dataOnly="0" labelOnly="1" outline="0" fieldPosition="0">
        <references count="3">
          <reference field="16" count="1" selected="0">
            <x v="58"/>
          </reference>
          <reference field="18" count="1" selected="0">
            <x v="2"/>
          </reference>
          <reference field="19" count="1">
            <x v="10"/>
          </reference>
        </references>
      </pivotArea>
    </format>
    <format dxfId="2054">
      <pivotArea dataOnly="0" labelOnly="1" outline="0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053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052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051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2050">
      <pivotArea dataOnly="0" labelOnly="1" outline="0" fieldPosition="0">
        <references count="6">
          <reference field="0" count="1" selected="0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2049">
      <pivotArea dataOnly="0" labelOnly="1" outline="0" fieldPosition="0">
        <references count="1">
          <reference field="18" count="1">
            <x v="2"/>
          </reference>
        </references>
      </pivotArea>
    </format>
    <format dxfId="2048">
      <pivotArea field="0" type="button" dataOnly="0" labelOnly="1" outline="0" axis="axisRow" fieldPosition="4"/>
    </format>
    <format dxfId="2047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046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2045">
      <pivotArea dataOnly="0" labelOnly="1" outline="0" fieldPosition="0">
        <references count="5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2044">
      <pivotArea dataOnly="0" labelOnly="1" outline="0" fieldPosition="0">
        <references count="5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2043">
      <pivotArea dataOnly="0" labelOnly="1" outline="0" fieldPosition="0">
        <references count="5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2042">
      <pivotArea dataOnly="0" labelOnly="1" outline="0" fieldPosition="0">
        <references count="5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2041">
      <pivotArea dataOnly="0" labelOnly="1" outline="0" fieldPosition="0">
        <references count="5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2040">
      <pivotArea dataOnly="0" labelOnly="1" outline="0" fieldPosition="0">
        <references count="5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2039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2038">
      <pivotArea dataOnly="0" labelOnly="1" outline="0" fieldPosition="0">
        <references count="5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2037">
      <pivotArea dataOnly="0" labelOnly="1" outline="0" fieldPosition="0">
        <references count="5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</references>
      </pivotArea>
    </format>
    <format dxfId="2036">
      <pivotArea dataOnly="0" labelOnly="1" outline="0" fieldPosition="0">
        <references count="5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2035">
      <pivotArea dataOnly="0" labelOnly="1" outline="0" fieldPosition="0">
        <references count="5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2034">
      <pivotArea dataOnly="0" labelOnly="1" outline="0" fieldPosition="0">
        <references count="5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33">
      <pivotArea dataOnly="0" labelOnly="1" outline="0" fieldPosition="0">
        <references count="5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32">
      <pivotArea dataOnly="0" labelOnly="1" outline="0" fieldPosition="0">
        <references count="5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31">
      <pivotArea dataOnly="0" labelOnly="1" outline="0" fieldPosition="0">
        <references count="5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30">
      <pivotArea dataOnly="0" labelOnly="1" outline="0" fieldPosition="0">
        <references count="5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29">
      <pivotArea dataOnly="0" labelOnly="1" outline="0" fieldPosition="0">
        <references count="5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2028">
      <pivotArea dataOnly="0" labelOnly="1" outline="0" fieldPosition="0">
        <references count="5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027">
      <pivotArea dataOnly="0" labelOnly="1" outline="0" fieldPosition="0">
        <references count="5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026">
      <pivotArea dataOnly="0" labelOnly="1" outline="0" fieldPosition="0">
        <references count="5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025">
      <pivotArea dataOnly="0" labelOnly="1" outline="0" fieldPosition="0">
        <references count="5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2024">
      <pivotArea dataOnly="0" labelOnly="1" outline="0" fieldPosition="0">
        <references count="5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2023">
      <pivotArea dataOnly="0" labelOnly="1" outline="0" fieldPosition="0">
        <references count="5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2022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2021">
      <pivotArea dataOnly="0" labelOnly="1" outline="0" fieldPosition="0">
        <references count="5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2020">
      <pivotArea dataOnly="0" labelOnly="1" outline="0" fieldPosition="0">
        <references count="5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</references>
      </pivotArea>
    </format>
    <format dxfId="2019">
      <pivotArea dataOnly="0" labelOnly="1" outline="0" fieldPosition="0">
        <references count="5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2018">
      <pivotArea dataOnly="0" labelOnly="1" outline="0" fieldPosition="0">
        <references count="5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2017">
      <pivotArea dataOnly="0" labelOnly="1" outline="0" fieldPosition="0">
        <references count="5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2016">
      <pivotArea dataOnly="0" labelOnly="1" outline="0" fieldPosition="0">
        <references count="5">
          <reference field="0" count="3">
            <x v="80"/>
            <x v="149"/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015">
      <pivotArea dataOnly="0" labelOnly="1" outline="0" fieldPosition="0">
        <references count="5">
          <reference field="0" count="2">
            <x v="22"/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014">
      <pivotArea dataOnly="0" labelOnly="1" outline="0" fieldPosition="0">
        <references count="5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013">
      <pivotArea dataOnly="0" labelOnly="1" outline="0" fieldPosition="0">
        <references count="5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012">
      <pivotArea dataOnly="0" labelOnly="1" outline="0" fieldPosition="0">
        <references count="5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2011">
      <pivotArea dataOnly="0" labelOnly="1" outline="0" fieldPosition="0">
        <references count="5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</references>
      </pivotArea>
    </format>
    <format dxfId="2010">
      <pivotArea dataOnly="0" labelOnly="1" outline="0" fieldPosition="0">
        <references count="5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2009">
      <pivotArea dataOnly="0" labelOnly="1" outline="0" fieldPosition="0">
        <references count="5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2008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7">
      <pivotArea dataOnly="0" labelOnly="1" outline="0" fieldPosition="0">
        <references count="5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6">
      <pivotArea dataOnly="0" labelOnly="1" outline="0" fieldPosition="0">
        <references count="5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5">
      <pivotArea dataOnly="0" labelOnly="1" outline="0" fieldPosition="0">
        <references count="5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4">
      <pivotArea dataOnly="0" labelOnly="1" outline="0" fieldPosition="0">
        <references count="5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3">
      <pivotArea dataOnly="0" labelOnly="1" outline="0" fieldPosition="0">
        <references count="5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2002">
      <pivotArea dataOnly="0" labelOnly="1" outline="0" fieldPosition="0">
        <references count="5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2001">
      <pivotArea dataOnly="0" labelOnly="1" outline="0" fieldPosition="0">
        <references count="5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2000">
      <pivotArea dataOnly="0" labelOnly="1" outline="0" fieldPosition="0">
        <references count="5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999">
      <pivotArea dataOnly="0" labelOnly="1" outline="0" fieldPosition="0">
        <references count="5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998">
      <pivotArea dataOnly="0" labelOnly="1" outline="0" fieldPosition="0">
        <references count="5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997">
      <pivotArea dataOnly="0" labelOnly="1" outline="0" fieldPosition="0">
        <references count="5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996">
      <pivotArea dataOnly="0" labelOnly="1" outline="0" fieldPosition="0">
        <references count="5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995">
      <pivotArea dataOnly="0" labelOnly="1" outline="0" fieldPosition="0">
        <references count="5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994">
      <pivotArea dataOnly="0" labelOnly="1" outline="0" fieldPosition="0">
        <references count="5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993">
      <pivotArea dataOnly="0" labelOnly="1" outline="0" fieldPosition="0">
        <references count="5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992">
      <pivotArea dataOnly="0" labelOnly="1" outline="0" fieldPosition="0">
        <references count="5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991">
      <pivotArea dataOnly="0" labelOnly="1" outline="0" fieldPosition="0">
        <references count="5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990">
      <pivotArea dataOnly="0" labelOnly="1" outline="0" fieldPosition="0">
        <references count="5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989">
      <pivotArea dataOnly="0" labelOnly="1" outline="0" fieldPosition="0">
        <references count="5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988">
      <pivotArea dataOnly="0" labelOnly="1" outline="0" fieldPosition="0">
        <references count="5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987">
      <pivotArea dataOnly="0" labelOnly="1" outline="0" fieldPosition="0">
        <references count="5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986">
      <pivotArea dataOnly="0" labelOnly="1" outline="0" fieldPosition="0">
        <references count="5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985">
      <pivotArea dataOnly="0" labelOnly="1" outline="0" fieldPosition="0">
        <references count="5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984">
      <pivotArea dataOnly="0" labelOnly="1" outline="0" fieldPosition="0">
        <references count="5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983">
      <pivotArea dataOnly="0" labelOnly="1" outline="0" fieldPosition="0">
        <references count="5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982">
      <pivotArea dataOnly="0" labelOnly="1" outline="0" fieldPosition="0">
        <references count="5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981">
      <pivotArea dataOnly="0" labelOnly="1" outline="0" fieldPosition="0">
        <references count="5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</references>
      </pivotArea>
    </format>
    <format dxfId="1980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979">
      <pivotArea dataOnly="0" labelOnly="1" outline="0" fieldPosition="0">
        <references count="5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1978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1977">
      <pivotArea dataOnly="0" labelOnly="1" outline="0" fieldPosition="0">
        <references count="5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976">
      <pivotArea dataOnly="0" labelOnly="1" outline="0" fieldPosition="0">
        <references count="5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975">
      <pivotArea dataOnly="0" labelOnly="1" outline="0" fieldPosition="0">
        <references count="5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974">
      <pivotArea dataOnly="0" labelOnly="1" outline="0" fieldPosition="0">
        <references count="5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973">
      <pivotArea dataOnly="0" labelOnly="1" outline="0" fieldPosition="0">
        <references count="5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972">
      <pivotArea dataOnly="0" labelOnly="1" outline="0" fieldPosition="0">
        <references count="5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971">
      <pivotArea dataOnly="0" labelOnly="1" outline="0" fieldPosition="0">
        <references count="5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970">
      <pivotArea dataOnly="0" labelOnly="1" outline="0" fieldPosition="0">
        <references count="5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969">
      <pivotArea dataOnly="0" labelOnly="1" outline="0" fieldPosition="0">
        <references count="5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968">
      <pivotArea dataOnly="0" labelOnly="1" outline="0" fieldPosition="0">
        <references count="5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967">
      <pivotArea dataOnly="0" labelOnly="1" outline="0" fieldPosition="0">
        <references count="5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966">
      <pivotArea dataOnly="0" labelOnly="1" outline="0" fieldPosition="0">
        <references count="5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965">
      <pivotArea dataOnly="0" labelOnly="1" outline="0" fieldPosition="0">
        <references count="5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1964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1963">
      <pivotArea dataOnly="0" labelOnly="1" outline="0" fieldPosition="0">
        <references count="5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1962">
      <pivotArea dataOnly="0" labelOnly="1" outline="0" fieldPosition="0">
        <references count="5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</references>
      </pivotArea>
    </format>
    <format dxfId="1961">
      <pivotArea dataOnly="0" labelOnly="1" outline="0" fieldPosition="0">
        <references count="5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960">
      <pivotArea dataOnly="0" labelOnly="1" outline="0" fieldPosition="0">
        <references count="5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959">
      <pivotArea dataOnly="0" labelOnly="1" outline="0" fieldPosition="0">
        <references count="5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958">
      <pivotArea dataOnly="0" labelOnly="1" outline="0" fieldPosition="0">
        <references count="5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957">
      <pivotArea dataOnly="0" labelOnly="1" outline="0" fieldPosition="0">
        <references count="5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956">
      <pivotArea dataOnly="0" labelOnly="1" outline="0" fieldPosition="0">
        <references count="5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955">
      <pivotArea dataOnly="0" labelOnly="1" outline="0" fieldPosition="0">
        <references count="5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1954">
      <pivotArea dataOnly="0" labelOnly="1" outline="0" fieldPosition="0">
        <references count="5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1953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952">
      <pivotArea dataOnly="0" labelOnly="1" outline="0" fieldPosition="0">
        <references count="5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951">
      <pivotArea dataOnly="0" labelOnly="1" outline="0" fieldPosition="0">
        <references count="5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950">
      <pivotArea dataOnly="0" labelOnly="1" outline="0" fieldPosition="0">
        <references count="5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949">
      <pivotArea dataOnly="0" labelOnly="1" outline="0" fieldPosition="0">
        <references count="5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948">
      <pivotArea dataOnly="0" labelOnly="1" outline="0" fieldPosition="0">
        <references count="5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947">
      <pivotArea dataOnly="0" labelOnly="1" outline="0" fieldPosition="0">
        <references count="5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946">
      <pivotArea dataOnly="0" labelOnly="1" outline="0" fieldPosition="0">
        <references count="5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</references>
      </pivotArea>
    </format>
    <format dxfId="1945">
      <pivotArea dataOnly="0" labelOnly="1" outline="0" fieldPosition="0">
        <references count="5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1944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943">
      <pivotArea dataOnly="0" labelOnly="1" outline="0" fieldPosition="0">
        <references count="5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1942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1941">
      <pivotArea dataOnly="0" labelOnly="1" outline="0" fieldPosition="0">
        <references count="5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1940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1939">
      <pivotArea dataOnly="0" labelOnly="1" outline="0" fieldPosition="0">
        <references count="5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</references>
      </pivotArea>
    </format>
    <format dxfId="1938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1937">
      <pivotArea type="all" dataOnly="0" outline="0" fieldPosition="0"/>
    </format>
    <format dxfId="1936">
      <pivotArea dataOnly="0" labelOnly="1" outline="0" fieldPosition="0">
        <references count="1">
          <reference field="18" count="0"/>
        </references>
      </pivotArea>
    </format>
    <format dxfId="1935">
      <pivotArea dataOnly="0" labelOnly="1" outline="0" fieldPosition="0">
        <references count="2">
          <reference field="16" count="8">
            <x v="58"/>
            <x v="66"/>
            <x v="72"/>
            <x v="76"/>
            <x v="87"/>
            <x v="93"/>
            <x v="97"/>
            <x v="100"/>
          </reference>
          <reference field="18" count="1" selected="0">
            <x v="2"/>
          </reference>
        </references>
      </pivotArea>
    </format>
    <format dxfId="1934">
      <pivotArea dataOnly="0" labelOnly="1" outline="0" fieldPosition="0">
        <references count="2">
          <reference field="16" count="17">
            <x v="17"/>
            <x v="35"/>
            <x v="59"/>
            <x v="71"/>
            <x v="73"/>
            <x v="84"/>
            <x v="85"/>
            <x v="88"/>
            <x v="89"/>
            <x v="90"/>
            <x v="91"/>
            <x v="95"/>
            <x v="96"/>
            <x v="97"/>
            <x v="102"/>
            <x v="103"/>
            <x v="104"/>
          </reference>
          <reference field="18" count="1" selected="0">
            <x v="3"/>
          </reference>
        </references>
      </pivotArea>
    </format>
    <format dxfId="1933">
      <pivotArea dataOnly="0" labelOnly="1" outline="0" fieldPosition="0">
        <references count="2">
          <reference field="16" count="14">
            <x v="4"/>
            <x v="12"/>
            <x v="17"/>
            <x v="39"/>
            <x v="41"/>
            <x v="44"/>
            <x v="51"/>
            <x v="53"/>
            <x v="55"/>
            <x v="59"/>
            <x v="63"/>
            <x v="71"/>
            <x v="94"/>
            <x v="97"/>
          </reference>
          <reference field="18" count="1" selected="0">
            <x v="4"/>
          </reference>
        </references>
      </pivotArea>
    </format>
    <format dxfId="1932">
      <pivotArea dataOnly="0" labelOnly="1" outline="0" fieldPosition="0">
        <references count="2">
          <reference field="16" count="28">
            <x v="3"/>
            <x v="5"/>
            <x v="6"/>
            <x v="7"/>
            <x v="10"/>
            <x v="14"/>
            <x v="17"/>
            <x v="19"/>
            <x v="27"/>
            <x v="29"/>
            <x v="31"/>
            <x v="33"/>
            <x v="40"/>
            <x v="41"/>
            <x v="42"/>
            <x v="43"/>
            <x v="51"/>
            <x v="53"/>
            <x v="61"/>
            <x v="63"/>
            <x v="66"/>
            <x v="67"/>
            <x v="71"/>
            <x v="75"/>
            <x v="80"/>
            <x v="81"/>
            <x v="88"/>
            <x v="98"/>
          </reference>
          <reference field="18" count="1" selected="0">
            <x v="5"/>
          </reference>
        </references>
      </pivotArea>
    </format>
    <format dxfId="1931">
      <pivotArea dataOnly="0" labelOnly="1" outline="0" fieldPosition="0">
        <references count="2">
          <reference field="16" count="16">
            <x v="6"/>
            <x v="15"/>
            <x v="16"/>
            <x v="23"/>
            <x v="25"/>
            <x v="36"/>
            <x v="37"/>
            <x v="50"/>
            <x v="56"/>
            <x v="58"/>
            <x v="68"/>
            <x v="70"/>
            <x v="74"/>
            <x v="77"/>
            <x v="82"/>
            <x v="86"/>
          </reference>
          <reference field="18" count="1" selected="0">
            <x v="6"/>
          </reference>
        </references>
      </pivotArea>
    </format>
    <format dxfId="1930">
      <pivotArea dataOnly="0" labelOnly="1" outline="0" fieldPosition="0">
        <references count="2">
          <reference field="16" count="11">
            <x v="9"/>
            <x v="11"/>
            <x v="31"/>
            <x v="50"/>
            <x v="51"/>
            <x v="60"/>
            <x v="62"/>
            <x v="64"/>
            <x v="68"/>
            <x v="75"/>
            <x v="83"/>
          </reference>
          <reference field="18" count="1" selected="0">
            <x v="7"/>
          </reference>
        </references>
      </pivotArea>
    </format>
    <format dxfId="1929">
      <pivotArea dataOnly="0" labelOnly="1" outline="0" fieldPosition="0">
        <references count="2">
          <reference field="16" count="9">
            <x v="18"/>
            <x v="23"/>
            <x v="26"/>
            <x v="28"/>
            <x v="37"/>
            <x v="55"/>
            <x v="65"/>
            <x v="77"/>
            <x v="99"/>
          </reference>
          <reference field="18" count="1" selected="0">
            <x v="8"/>
          </reference>
        </references>
      </pivotArea>
    </format>
    <format dxfId="1928">
      <pivotArea dataOnly="0" labelOnly="1" outline="0" fieldPosition="0">
        <references count="2">
          <reference field="16" count="2">
            <x v="3"/>
            <x v="52"/>
          </reference>
          <reference field="18" count="1" selected="0">
            <x v="10"/>
          </reference>
        </references>
      </pivotArea>
    </format>
    <format dxfId="1927">
      <pivotArea dataOnly="0" labelOnly="1" outline="0" fieldPosition="0">
        <references count="2">
          <reference field="16" count="2">
            <x v="13"/>
            <x v="30"/>
          </reference>
          <reference field="18" count="1" selected="0">
            <x v="11"/>
          </reference>
        </references>
      </pivotArea>
    </format>
    <format dxfId="1926">
      <pivotArea dataOnly="0" labelOnly="1" outline="0" fieldPosition="0">
        <references count="2">
          <reference field="16" count="2">
            <x v="2"/>
            <x v="22"/>
          </reference>
          <reference field="18" count="1" selected="0">
            <x v="13"/>
          </reference>
        </references>
      </pivotArea>
    </format>
    <format dxfId="1925">
      <pivotArea dataOnly="0" labelOnly="1" outline="0" fieldPosition="0">
        <references count="2">
          <reference field="16" count="1">
            <x v="92"/>
          </reference>
          <reference field="18" count="1" selected="0">
            <x v="12"/>
          </reference>
        </references>
      </pivotArea>
    </format>
    <format dxfId="1924">
      <pivotArea dataOnly="0" labelOnly="1" outline="0" fieldPosition="0">
        <references count="3">
          <reference field="16" count="1" selected="0">
            <x v="58"/>
          </reference>
          <reference field="18" count="1" selected="0">
            <x v="2"/>
          </reference>
          <reference field="19" count="1">
            <x v="10"/>
          </reference>
        </references>
      </pivotArea>
    </format>
    <format dxfId="1923">
      <pivotArea dataOnly="0" labelOnly="1" outline="0" fieldPosition="0">
        <references count="3">
          <reference field="16" count="1" selected="0">
            <x v="72"/>
          </reference>
          <reference field="18" count="1" selected="0">
            <x v="2"/>
          </reference>
          <reference field="19" count="1">
            <x v="3"/>
          </reference>
        </references>
      </pivotArea>
    </format>
    <format dxfId="1922">
      <pivotArea dataOnly="0" labelOnly="1" outline="0" fieldPosition="0">
        <references count="3">
          <reference field="16" count="1" selected="0">
            <x v="87"/>
          </reference>
          <reference field="18" count="1" selected="0">
            <x v="2"/>
          </reference>
          <reference field="19" count="1">
            <x v="4"/>
          </reference>
        </references>
      </pivotArea>
    </format>
    <format dxfId="1921">
      <pivotArea dataOnly="0" labelOnly="1" outline="0" fieldPosition="0">
        <references count="3">
          <reference field="16" count="1" selected="0">
            <x v="97"/>
          </reference>
          <reference field="18" count="1" selected="0">
            <x v="2"/>
          </reference>
          <reference field="19" count="1">
            <x v="8"/>
          </reference>
        </references>
      </pivotArea>
    </format>
    <format dxfId="1920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</references>
      </pivotArea>
    </format>
    <format dxfId="1919">
      <pivotArea dataOnly="0" labelOnly="1" outline="0" fieldPosition="0">
        <references count="3">
          <reference field="16" count="1" selected="0">
            <x v="35"/>
          </reference>
          <reference field="18" count="1" selected="0">
            <x v="3"/>
          </reference>
          <reference field="19" count="1">
            <x v="5"/>
          </reference>
        </references>
      </pivotArea>
    </format>
    <format dxfId="1918">
      <pivotArea dataOnly="0" labelOnly="1" outline="0" fieldPosition="0">
        <references count="3">
          <reference field="16" count="1" selected="0">
            <x v="59"/>
          </reference>
          <reference field="18" count="1" selected="0">
            <x v="3"/>
          </reference>
          <reference field="19" count="1">
            <x v="10"/>
          </reference>
        </references>
      </pivotArea>
    </format>
    <format dxfId="1917">
      <pivotArea dataOnly="0" labelOnly="1" outline="0" fieldPosition="0">
        <references count="3">
          <reference field="16" count="1" selected="0">
            <x v="71"/>
          </reference>
          <reference field="18" count="1" selected="0">
            <x v="3"/>
          </reference>
          <reference field="19" count="1">
            <x v="3"/>
          </reference>
        </references>
      </pivotArea>
    </format>
    <format dxfId="1916">
      <pivotArea dataOnly="0" labelOnly="1" outline="0" fieldPosition="0">
        <references count="3">
          <reference field="16" count="1" selected="0">
            <x v="84"/>
          </reference>
          <reference field="18" count="1" selected="0">
            <x v="3"/>
          </reference>
          <reference field="19" count="1">
            <x v="4"/>
          </reference>
        </references>
      </pivotArea>
    </format>
    <format dxfId="1915">
      <pivotArea dataOnly="0" labelOnly="1" outline="0" fieldPosition="0">
        <references count="3">
          <reference field="16" count="1" selected="0">
            <x v="95"/>
          </reference>
          <reference field="18" count="1" selected="0">
            <x v="3"/>
          </reference>
          <reference field="19" count="1">
            <x v="8"/>
          </reference>
        </references>
      </pivotArea>
    </format>
    <format dxfId="1914">
      <pivotArea dataOnly="0" labelOnly="1" outline="0" fieldPosition="0">
        <references count="3">
          <reference field="16" count="1" selected="0">
            <x v="103"/>
          </reference>
          <reference field="18" count="1" selected="0">
            <x v="3"/>
          </reference>
          <reference field="19" count="1">
            <x v="11"/>
          </reference>
        </references>
      </pivotArea>
    </format>
    <format dxfId="1913">
      <pivotArea dataOnly="0" labelOnly="1" outline="0" fieldPosition="0">
        <references count="3"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</references>
      </pivotArea>
    </format>
    <format dxfId="1912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4"/>
          </reference>
          <reference field="19" count="1">
            <x v="7"/>
          </reference>
        </references>
      </pivotArea>
    </format>
    <format dxfId="1911">
      <pivotArea dataOnly="0" labelOnly="1" outline="0" fieldPosition="0">
        <references count="3">
          <reference field="16" count="1" selected="0">
            <x v="39"/>
          </reference>
          <reference field="18" count="1" selected="0">
            <x v="4"/>
          </reference>
          <reference field="19" count="1">
            <x v="6"/>
          </reference>
        </references>
      </pivotArea>
    </format>
    <format dxfId="1910">
      <pivotArea dataOnly="0" labelOnly="1" outline="0" fieldPosition="0">
        <references count="3">
          <reference field="16" count="1" selected="0">
            <x v="51"/>
          </reference>
          <reference field="18" count="1" selected="0">
            <x v="4"/>
          </reference>
          <reference field="19" count="1">
            <x v="10"/>
          </reference>
        </references>
      </pivotArea>
    </format>
    <format dxfId="1909">
      <pivotArea dataOnly="0" labelOnly="1" outline="0" fieldPosition="0">
        <references count="3">
          <reference field="16" count="1" selected="0">
            <x v="71"/>
          </reference>
          <reference field="18" count="1" selected="0">
            <x v="4"/>
          </reference>
          <reference field="19" count="1">
            <x v="3"/>
          </reference>
        </references>
      </pivotArea>
    </format>
    <format dxfId="1908">
      <pivotArea dataOnly="0" labelOnly="1" outline="0" fieldPosition="0">
        <references count="3">
          <reference field="16" count="1" selected="0">
            <x v="94"/>
          </reference>
          <reference field="18" count="1" selected="0">
            <x v="4"/>
          </reference>
          <reference field="19" count="1">
            <x v="8"/>
          </reference>
        </references>
      </pivotArea>
    </format>
    <format dxfId="1907">
      <pivotArea dataOnly="0" labelOnly="1" outline="0" fieldPosition="0">
        <references count="3"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</references>
      </pivotArea>
    </format>
    <format dxfId="1906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5"/>
          </reference>
          <reference field="19" count="1">
            <x v="7"/>
          </reference>
        </references>
      </pivotArea>
    </format>
    <format dxfId="1905">
      <pivotArea dataOnly="0" labelOnly="1" outline="0" fieldPosition="0">
        <references count="3">
          <reference field="16" count="1" selected="0">
            <x v="27"/>
          </reference>
          <reference field="18" count="1" selected="0">
            <x v="5"/>
          </reference>
          <reference field="19" count="1">
            <x v="5"/>
          </reference>
        </references>
      </pivotArea>
    </format>
    <format dxfId="1904">
      <pivotArea dataOnly="0" labelOnly="1" outline="0" fieldPosition="0">
        <references count="3">
          <reference field="16" count="1" selected="0">
            <x v="33"/>
          </reference>
          <reference field="18" count="1" selected="0">
            <x v="5"/>
          </reference>
          <reference field="19" count="1">
            <x v="6"/>
          </reference>
        </references>
      </pivotArea>
    </format>
    <format dxfId="1903">
      <pivotArea dataOnly="0" labelOnly="1" outline="0" fieldPosition="0">
        <references count="3">
          <reference field="16" count="1" selected="0">
            <x v="51"/>
          </reference>
          <reference field="18" count="1" selected="0">
            <x v="5"/>
          </reference>
          <reference field="19" count="1">
            <x v="10"/>
          </reference>
        </references>
      </pivotArea>
    </format>
    <format dxfId="1902">
      <pivotArea dataOnly="0" labelOnly="1" outline="0" fieldPosition="0">
        <references count="3">
          <reference field="16" count="1" selected="0">
            <x v="63"/>
          </reference>
          <reference field="18" count="1" selected="0">
            <x v="5"/>
          </reference>
          <reference field="19" count="1">
            <x v="3"/>
          </reference>
        </references>
      </pivotArea>
    </format>
    <format dxfId="1901">
      <pivotArea dataOnly="0" labelOnly="1" outline="0" fieldPosition="0">
        <references count="3">
          <reference field="16" count="1" selected="0">
            <x v="75"/>
          </reference>
          <reference field="18" count="1" selected="0">
            <x v="5"/>
          </reference>
          <reference field="19" count="1">
            <x v="4"/>
          </reference>
        </references>
      </pivotArea>
    </format>
    <format dxfId="1900">
      <pivotArea dataOnly="0" labelOnly="1" outline="0" fieldPosition="0">
        <references count="3">
          <reference field="16" count="1" selected="0">
            <x v="98"/>
          </reference>
          <reference field="18" count="1" selected="0">
            <x v="5"/>
          </reference>
          <reference field="19" count="1">
            <x v="8"/>
          </reference>
        </references>
      </pivotArea>
    </format>
    <format dxfId="1899">
      <pivotArea dataOnly="0" labelOnly="1" outline="0" fieldPosition="0">
        <references count="3"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</references>
      </pivotArea>
    </format>
    <format dxfId="1898">
      <pivotArea dataOnly="0" labelOnly="1" outline="0" fieldPosition="0">
        <references count="3">
          <reference field="16" count="1" selected="0">
            <x v="15"/>
          </reference>
          <reference field="18" count="1" selected="0">
            <x v="6"/>
          </reference>
          <reference field="19" count="1">
            <x v="7"/>
          </reference>
        </references>
      </pivotArea>
    </format>
    <format dxfId="1897">
      <pivotArea dataOnly="0" labelOnly="1" outline="0" fieldPosition="0">
        <references count="3">
          <reference field="16" count="1" selected="0">
            <x v="23"/>
          </reference>
          <reference field="18" count="1" selected="0">
            <x v="6"/>
          </reference>
          <reference field="19" count="1">
            <x v="5"/>
          </reference>
        </references>
      </pivotArea>
    </format>
    <format dxfId="1896">
      <pivotArea dataOnly="0" labelOnly="1" outline="0" fieldPosition="0">
        <references count="3">
          <reference field="16" count="1" selected="0">
            <x v="36"/>
          </reference>
          <reference field="18" count="1" selected="0">
            <x v="6"/>
          </reference>
          <reference field="19" count="1">
            <x v="6"/>
          </reference>
        </references>
      </pivotArea>
    </format>
    <format dxfId="1895">
      <pivotArea dataOnly="0" labelOnly="1" outline="0" fieldPosition="0">
        <references count="3">
          <reference field="16" count="1" selected="0">
            <x v="50"/>
          </reference>
          <reference field="18" count="1" selected="0">
            <x v="6"/>
          </reference>
          <reference field="19" count="1">
            <x v="10"/>
          </reference>
        </references>
      </pivotArea>
    </format>
    <format dxfId="1894">
      <pivotArea dataOnly="0" labelOnly="1" outline="0" fieldPosition="0">
        <references count="3">
          <reference field="16" count="1" selected="0">
            <x v="58"/>
          </reference>
          <reference field="18" count="1" selected="0">
            <x v="6"/>
          </reference>
          <reference field="19" count="1">
            <x v="3"/>
          </reference>
        </references>
      </pivotArea>
    </format>
    <format dxfId="1893">
      <pivotArea dataOnly="0" labelOnly="1" outline="0" fieldPosition="0">
        <references count="3">
          <reference field="16" count="1" selected="0">
            <x v="74"/>
          </reference>
          <reference field="18" count="1" selected="0">
            <x v="6"/>
          </reference>
          <reference field="19" count="1">
            <x v="4"/>
          </reference>
        </references>
      </pivotArea>
    </format>
    <format dxfId="1892">
      <pivotArea dataOnly="0" labelOnly="1" outline="0" fieldPosition="0">
        <references count="3">
          <reference field="16" count="1" selected="0">
            <x v="86"/>
          </reference>
          <reference field="18" count="1" selected="0">
            <x v="6"/>
          </reference>
          <reference field="19" count="1">
            <x v="8"/>
          </reference>
        </references>
      </pivotArea>
    </format>
    <format dxfId="1891">
      <pivotArea dataOnly="0" labelOnly="1" outline="0" fieldPosition="0">
        <references count="3"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</references>
      </pivotArea>
    </format>
    <format dxfId="1890">
      <pivotArea dataOnly="0" labelOnly="1" outline="0" fieldPosition="0">
        <references count="3">
          <reference field="16" count="1" selected="0">
            <x v="31"/>
          </reference>
          <reference field="18" count="1" selected="0">
            <x v="7"/>
          </reference>
          <reference field="19" count="1">
            <x v="6"/>
          </reference>
        </references>
      </pivotArea>
    </format>
    <format dxfId="1889">
      <pivotArea dataOnly="0" labelOnly="1" outline="0" fieldPosition="0">
        <references count="3">
          <reference field="16" count="1" selected="0">
            <x v="50"/>
          </reference>
          <reference field="18" count="1" selected="0">
            <x v="7"/>
          </reference>
          <reference field="19" count="1">
            <x v="10"/>
          </reference>
        </references>
      </pivotArea>
    </format>
    <format dxfId="1888">
      <pivotArea dataOnly="0" labelOnly="1" outline="0" fieldPosition="0">
        <references count="3">
          <reference field="16" count="1" selected="0">
            <x v="60"/>
          </reference>
          <reference field="18" count="1" selected="0">
            <x v="7"/>
          </reference>
          <reference field="19" count="1">
            <x v="3"/>
          </reference>
        </references>
      </pivotArea>
    </format>
    <format dxfId="1887">
      <pivotArea dataOnly="0" labelOnly="1" outline="0" fieldPosition="0">
        <references count="3">
          <reference field="16" count="1" selected="0">
            <x v="75"/>
          </reference>
          <reference field="18" count="1" selected="0">
            <x v="7"/>
          </reference>
          <reference field="19" count="1">
            <x v="4"/>
          </reference>
        </references>
      </pivotArea>
    </format>
    <format dxfId="1886">
      <pivotArea dataOnly="0" labelOnly="1" outline="0" fieldPosition="0">
        <references count="3">
          <reference field="16" count="1" selected="0">
            <x v="83"/>
          </reference>
          <reference field="18" count="1" selected="0">
            <x v="7"/>
          </reference>
          <reference field="19" count="1">
            <x v="8"/>
          </reference>
        </references>
      </pivotArea>
    </format>
    <format dxfId="1885">
      <pivotArea dataOnly="0" labelOnly="1" outline="0" fieldPosition="0">
        <references count="3"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</references>
      </pivotArea>
    </format>
    <format dxfId="1884">
      <pivotArea dataOnly="0" labelOnly="1" outline="0" fieldPosition="0">
        <references count="3">
          <reference field="16" count="1" selected="0">
            <x v="26"/>
          </reference>
          <reference field="18" count="1" selected="0">
            <x v="8"/>
          </reference>
          <reference field="19" count="1">
            <x v="6"/>
          </reference>
        </references>
      </pivotArea>
    </format>
    <format dxfId="1883">
      <pivotArea dataOnly="0" labelOnly="1" outline="0" fieldPosition="0">
        <references count="3">
          <reference field="16" count="1" selected="0">
            <x v="55"/>
          </reference>
          <reference field="18" count="1" selected="0">
            <x v="8"/>
          </reference>
          <reference field="19" count="1">
            <x v="3"/>
          </reference>
        </references>
      </pivotArea>
    </format>
    <format dxfId="1882">
      <pivotArea dataOnly="0" labelOnly="1" outline="0" fieldPosition="0">
        <references count="3">
          <reference field="16" count="1" selected="0">
            <x v="77"/>
          </reference>
          <reference field="18" count="1" selected="0">
            <x v="8"/>
          </reference>
          <reference field="19" count="1">
            <x v="4"/>
          </reference>
        </references>
      </pivotArea>
    </format>
    <format dxfId="1881">
      <pivotArea dataOnly="0" labelOnly="1" outline="0" fieldPosition="0">
        <references count="3">
          <reference field="16" count="1" selected="0">
            <x v="99"/>
          </reference>
          <reference field="18" count="1" selected="0">
            <x v="8"/>
          </reference>
          <reference field="19" count="1">
            <x v="11"/>
          </reference>
        </references>
      </pivotArea>
    </format>
    <format dxfId="1880">
      <pivotArea dataOnly="0" labelOnly="1" outline="0" fieldPosition="0">
        <references count="3"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</references>
      </pivotArea>
    </format>
    <format dxfId="1879">
      <pivotArea dataOnly="0" labelOnly="1" outline="0" fieldPosition="0">
        <references count="3">
          <reference field="16" count="1" selected="0">
            <x v="52"/>
          </reference>
          <reference field="18" count="1" selected="0">
            <x v="10"/>
          </reference>
          <reference field="19" count="1">
            <x v="3"/>
          </reference>
        </references>
      </pivotArea>
    </format>
    <format dxfId="1878">
      <pivotArea dataOnly="0" labelOnly="1" outline="0" fieldPosition="0">
        <references count="3"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</references>
      </pivotArea>
    </format>
    <format dxfId="1877">
      <pivotArea dataOnly="0" labelOnly="1" outline="0" fieldPosition="0">
        <references count="3">
          <reference field="16" count="1" selected="0">
            <x v="30"/>
          </reference>
          <reference field="18" count="1" selected="0">
            <x v="11"/>
          </reference>
          <reference field="19" count="1">
            <x v="6"/>
          </reference>
        </references>
      </pivotArea>
    </format>
    <format dxfId="1876">
      <pivotArea dataOnly="0" labelOnly="1" outline="0" fieldPosition="0">
        <references count="3">
          <reference field="16" count="1" selected="0">
            <x v="2"/>
          </reference>
          <reference field="18" count="1" selected="0">
            <x v="13"/>
          </reference>
          <reference field="19" count="1">
            <x v="9"/>
          </reference>
        </references>
      </pivotArea>
    </format>
    <format dxfId="1875">
      <pivotArea dataOnly="0" labelOnly="1" outline="0" fieldPosition="0">
        <references count="3">
          <reference field="16" count="1" selected="0">
            <x v="22"/>
          </reference>
          <reference field="18" count="1" selected="0">
            <x v="13"/>
          </reference>
          <reference field="19" count="1">
            <x v="5"/>
          </reference>
        </references>
      </pivotArea>
    </format>
    <format dxfId="1874">
      <pivotArea dataOnly="0" labelOnly="1" outline="0" fieldPosition="0">
        <references count="3">
          <reference field="16" count="1" selected="0">
            <x v="92"/>
          </reference>
          <reference field="18" count="1" selected="0">
            <x v="12"/>
          </reference>
          <reference field="19" count="1">
            <x v="8"/>
          </reference>
        </references>
      </pivotArea>
    </format>
    <format dxfId="1873">
      <pivotArea dataOnly="0" labelOnly="1" outline="0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1872">
      <pivotArea dataOnly="0" labelOnly="1" outline="0" fieldPosition="0">
        <references count="4">
          <reference field="1" count="1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871">
      <pivotArea dataOnly="0" labelOnly="1" outline="0" fieldPosition="0">
        <references count="4">
          <reference field="1" count="1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870">
      <pivotArea dataOnly="0" labelOnly="1" outline="0" fieldPosition="0">
        <references count="4">
          <reference field="1" count="1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1869">
      <pivotArea dataOnly="0" labelOnly="1" outline="0" fieldPosition="0">
        <references count="4">
          <reference field="1" count="1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1868">
      <pivotArea dataOnly="0" labelOnly="1" outline="0" fieldPosition="0">
        <references count="4">
          <reference field="1" count="1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867">
      <pivotArea dataOnly="0" labelOnly="1" outline="0" fieldPosition="0">
        <references count="4">
          <reference field="1" count="1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866">
      <pivotArea dataOnly="0" labelOnly="1" outline="0" fieldPosition="0">
        <references count="4">
          <reference field="1" count="1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865">
      <pivotArea dataOnly="0" labelOnly="1" outline="0" fieldPosition="0">
        <references count="4">
          <reference field="1" count="1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864">
      <pivotArea dataOnly="0" labelOnly="1" outline="0" fieldPosition="0">
        <references count="4">
          <reference field="1" count="1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863">
      <pivotArea dataOnly="0" labelOnly="1" outline="0" fieldPosition="0">
        <references count="4">
          <reference field="1" count="1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862">
      <pivotArea dataOnly="0" labelOnly="1" outline="0" fieldPosition="0">
        <references count="4">
          <reference field="1" count="1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861">
      <pivotArea dataOnly="0" labelOnly="1" outline="0" fieldPosition="0">
        <references count="4">
          <reference field="1" count="1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860">
      <pivotArea dataOnly="0" labelOnly="1" outline="0" fieldPosition="0">
        <references count="4">
          <reference field="1" count="1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859">
      <pivotArea dataOnly="0" labelOnly="1" outline="0" fieldPosition="0">
        <references count="4">
          <reference field="1" count="1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858">
      <pivotArea dataOnly="0" labelOnly="1" outline="0" fieldPosition="0">
        <references count="4">
          <reference field="1" count="1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1857">
      <pivotArea dataOnly="0" labelOnly="1" outline="0" fieldPosition="0">
        <references count="4">
          <reference field="1" count="1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856">
      <pivotArea dataOnly="0" labelOnly="1" outline="0" fieldPosition="0">
        <references count="4">
          <reference field="1" count="1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855">
      <pivotArea dataOnly="0" labelOnly="1" outline="0" fieldPosition="0">
        <references count="4">
          <reference field="1" count="1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854">
      <pivotArea dataOnly="0" labelOnly="1" outline="0" fieldPosition="0">
        <references count="4">
          <reference field="1" count="1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853">
      <pivotArea dataOnly="0" labelOnly="1" outline="0" fieldPosition="0">
        <references count="4">
          <reference field="1" count="1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852">
      <pivotArea dataOnly="0" labelOnly="1" outline="0" fieldPosition="0">
        <references count="4">
          <reference field="1" count="1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851">
      <pivotArea dataOnly="0" labelOnly="1" outline="0" fieldPosition="0">
        <references count="4">
          <reference field="1" count="1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850">
      <pivotArea dataOnly="0" labelOnly="1" outline="0" fieldPosition="0">
        <references count="4">
          <reference field="1" count="1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849">
      <pivotArea dataOnly="0" labelOnly="1" outline="0" fieldPosition="0">
        <references count="4">
          <reference field="1" count="1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848">
      <pivotArea dataOnly="0" labelOnly="1" outline="0" fieldPosition="0">
        <references count="4">
          <reference field="1" count="1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847">
      <pivotArea dataOnly="0" labelOnly="1" outline="0" fieldPosition="0">
        <references count="4">
          <reference field="1" count="1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846">
      <pivotArea dataOnly="0" labelOnly="1" outline="0" fieldPosition="0">
        <references count="4">
          <reference field="1" count="1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845">
      <pivotArea dataOnly="0" labelOnly="1" outline="0" fieldPosition="0">
        <references count="4">
          <reference field="1" count="1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1844">
      <pivotArea dataOnly="0" labelOnly="1" outline="0" fieldPosition="0">
        <references count="4">
          <reference field="1" count="1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843">
      <pivotArea dataOnly="0" labelOnly="1" outline="0" fieldPosition="0">
        <references count="4">
          <reference field="1" count="1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842">
      <pivotArea dataOnly="0" labelOnly="1" outline="0" fieldPosition="0">
        <references count="4">
          <reference field="1" count="1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841">
      <pivotArea dataOnly="0" labelOnly="1" outline="0" fieldPosition="0">
        <references count="4">
          <reference field="1" count="1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840">
      <pivotArea dataOnly="0" labelOnly="1" outline="0" fieldPosition="0">
        <references count="4">
          <reference field="1" count="1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839">
      <pivotArea dataOnly="0" labelOnly="1" outline="0" fieldPosition="0">
        <references count="4">
          <reference field="1" count="1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838">
      <pivotArea dataOnly="0" labelOnly="1" outline="0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837">
      <pivotArea dataOnly="0" labelOnly="1" outline="0" fieldPosition="0">
        <references count="4">
          <reference field="1" count="1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836">
      <pivotArea dataOnly="0" labelOnly="1" outline="0" fieldPosition="0">
        <references count="4">
          <reference field="1" count="1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835">
      <pivotArea dataOnly="0" labelOnly="1" outline="0" fieldPosition="0">
        <references count="4">
          <reference field="1" count="1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834">
      <pivotArea dataOnly="0" labelOnly="1" outline="0" fieldPosition="0">
        <references count="4">
          <reference field="1" count="1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833">
      <pivotArea dataOnly="0" labelOnly="1" outline="0" fieldPosition="0">
        <references count="4">
          <reference field="1" count="1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832">
      <pivotArea dataOnly="0" labelOnly="1" outline="0" fieldPosition="0">
        <references count="4">
          <reference field="1" count="1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1831">
      <pivotArea dataOnly="0" labelOnly="1" outline="0" fieldPosition="0">
        <references count="4">
          <reference field="1" count="1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830">
      <pivotArea dataOnly="0" labelOnly="1" outline="0" fieldPosition="0">
        <references count="4">
          <reference field="1" count="1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829">
      <pivotArea dataOnly="0" labelOnly="1" outline="0" fieldPosition="0">
        <references count="4">
          <reference field="1" count="1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1828">
      <pivotArea dataOnly="0" labelOnly="1" outline="0" fieldPosition="0">
        <references count="4">
          <reference field="1" count="1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1827">
      <pivotArea dataOnly="0" labelOnly="1" outline="0" fieldPosition="0">
        <references count="4">
          <reference field="1" count="1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826">
      <pivotArea dataOnly="0" labelOnly="1" outline="0" fieldPosition="0">
        <references count="4">
          <reference field="1" count="1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825">
      <pivotArea dataOnly="0" labelOnly="1" outline="0" fieldPosition="0">
        <references count="4">
          <reference field="1" count="1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824">
      <pivotArea dataOnly="0" labelOnly="1" outline="0" fieldPosition="0">
        <references count="4">
          <reference field="1" count="1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823">
      <pivotArea dataOnly="0" labelOnly="1" outline="0" fieldPosition="0">
        <references count="4">
          <reference field="1" count="1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822">
      <pivotArea dataOnly="0" labelOnly="1" outline="0" fieldPosition="0">
        <references count="4">
          <reference field="1" count="1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1821">
      <pivotArea dataOnly="0" labelOnly="1" outline="0" fieldPosition="0">
        <references count="4">
          <reference field="1" count="1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820">
      <pivotArea dataOnly="0" labelOnly="1" outline="0" fieldPosition="0">
        <references count="4">
          <reference field="1" count="1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1819">
      <pivotArea dataOnly="0" labelOnly="1" outline="0" fieldPosition="0">
        <references count="4">
          <reference field="1" count="1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1818">
      <pivotArea dataOnly="0" labelOnly="1" outline="0" fieldPosition="0">
        <references count="4">
          <reference field="1" count="1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1817">
      <pivotArea dataOnly="0" labelOnly="1" outline="0" fieldPosition="0">
        <references count="4">
          <reference field="1" count="1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1816">
      <pivotArea dataOnly="0" labelOnly="1" outline="0" fieldPosition="0">
        <references count="4">
          <reference field="1" count="1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</references>
      </pivotArea>
    </format>
    <format dxfId="1815">
      <pivotArea dataOnly="0" labelOnly="1" outline="0" fieldPosition="0">
        <references count="4">
          <reference field="1" count="1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1814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1813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1812">
      <pivotArea dataOnly="0" labelOnly="1" outline="0" fieldPosition="0">
        <references count="5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811">
      <pivotArea dataOnly="0" labelOnly="1" outline="0" fieldPosition="0">
        <references count="5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810">
      <pivotArea dataOnly="0" labelOnly="1" outline="0" fieldPosition="0">
        <references count="5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1809">
      <pivotArea dataOnly="0" labelOnly="1" outline="0" fieldPosition="0">
        <references count="5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1808">
      <pivotArea dataOnly="0" labelOnly="1" outline="0" fieldPosition="0">
        <references count="5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1807">
      <pivotArea dataOnly="0" labelOnly="1" outline="0" fieldPosition="0">
        <references count="5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1806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1805">
      <pivotArea dataOnly="0" labelOnly="1" outline="0" fieldPosition="0">
        <references count="5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1804">
      <pivotArea dataOnly="0" labelOnly="1" outline="0" fieldPosition="0">
        <references count="5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</references>
      </pivotArea>
    </format>
    <format dxfId="1803">
      <pivotArea dataOnly="0" labelOnly="1" outline="0" fieldPosition="0">
        <references count="5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1802">
      <pivotArea dataOnly="0" labelOnly="1" outline="0" fieldPosition="0">
        <references count="5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1801">
      <pivotArea dataOnly="0" labelOnly="1" outline="0" fieldPosition="0">
        <references count="5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800">
      <pivotArea dataOnly="0" labelOnly="1" outline="0" fieldPosition="0">
        <references count="5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799">
      <pivotArea dataOnly="0" labelOnly="1" outline="0" fieldPosition="0">
        <references count="5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798">
      <pivotArea dataOnly="0" labelOnly="1" outline="0" fieldPosition="0">
        <references count="5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797">
      <pivotArea dataOnly="0" labelOnly="1" outline="0" fieldPosition="0">
        <references count="5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796">
      <pivotArea dataOnly="0" labelOnly="1" outline="0" fieldPosition="0">
        <references count="5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1795">
      <pivotArea dataOnly="0" labelOnly="1" outline="0" fieldPosition="0">
        <references count="5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1794">
      <pivotArea dataOnly="0" labelOnly="1" outline="0" fieldPosition="0">
        <references count="5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1793">
      <pivotArea dataOnly="0" labelOnly="1" outline="0" fieldPosition="0">
        <references count="5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1792">
      <pivotArea dataOnly="0" labelOnly="1" outline="0" fieldPosition="0">
        <references count="5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1791">
      <pivotArea dataOnly="0" labelOnly="1" outline="0" fieldPosition="0">
        <references count="5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1790">
      <pivotArea dataOnly="0" labelOnly="1" outline="0" fieldPosition="0">
        <references count="5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1789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788">
      <pivotArea dataOnly="0" labelOnly="1" outline="0" fieldPosition="0">
        <references count="5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787">
      <pivotArea dataOnly="0" labelOnly="1" outline="0" fieldPosition="0">
        <references count="5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</references>
      </pivotArea>
    </format>
    <format dxfId="1786">
      <pivotArea dataOnly="0" labelOnly="1" outline="0" fieldPosition="0">
        <references count="5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785">
      <pivotArea dataOnly="0" labelOnly="1" outline="0" fieldPosition="0">
        <references count="5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784">
      <pivotArea dataOnly="0" labelOnly="1" outline="0" fieldPosition="0">
        <references count="5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1783">
      <pivotArea dataOnly="0" labelOnly="1" outline="0" fieldPosition="0">
        <references count="5">
          <reference field="0" count="3">
            <x v="80"/>
            <x v="149"/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782">
      <pivotArea dataOnly="0" labelOnly="1" outline="0" fieldPosition="0">
        <references count="5">
          <reference field="0" count="2">
            <x v="22"/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781">
      <pivotArea dataOnly="0" labelOnly="1" outline="0" fieldPosition="0">
        <references count="5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780">
      <pivotArea dataOnly="0" labelOnly="1" outline="0" fieldPosition="0">
        <references count="5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779">
      <pivotArea dataOnly="0" labelOnly="1" outline="0" fieldPosition="0">
        <references count="5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1778">
      <pivotArea dataOnly="0" labelOnly="1" outline="0" fieldPosition="0">
        <references count="5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</references>
      </pivotArea>
    </format>
    <format dxfId="1777">
      <pivotArea dataOnly="0" labelOnly="1" outline="0" fieldPosition="0">
        <references count="5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1776">
      <pivotArea dataOnly="0" labelOnly="1" outline="0" fieldPosition="0">
        <references count="5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1775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4">
      <pivotArea dataOnly="0" labelOnly="1" outline="0" fieldPosition="0">
        <references count="5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3">
      <pivotArea dataOnly="0" labelOnly="1" outline="0" fieldPosition="0">
        <references count="5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2">
      <pivotArea dataOnly="0" labelOnly="1" outline="0" fieldPosition="0">
        <references count="5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1">
      <pivotArea dataOnly="0" labelOnly="1" outline="0" fieldPosition="0">
        <references count="5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70">
      <pivotArea dataOnly="0" labelOnly="1" outline="0" fieldPosition="0">
        <references count="5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769">
      <pivotArea dataOnly="0" labelOnly="1" outline="0" fieldPosition="0">
        <references count="5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1768">
      <pivotArea dataOnly="0" labelOnly="1" outline="0" fieldPosition="0">
        <references count="5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1767">
      <pivotArea dataOnly="0" labelOnly="1" outline="0" fieldPosition="0">
        <references count="5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766">
      <pivotArea dataOnly="0" labelOnly="1" outline="0" fieldPosition="0">
        <references count="5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765">
      <pivotArea dataOnly="0" labelOnly="1" outline="0" fieldPosition="0">
        <references count="5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1764">
      <pivotArea dataOnly="0" labelOnly="1" outline="0" fieldPosition="0">
        <references count="5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63">
      <pivotArea dataOnly="0" labelOnly="1" outline="0" fieldPosition="0">
        <references count="5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62">
      <pivotArea dataOnly="0" labelOnly="1" outline="0" fieldPosition="0">
        <references count="5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61">
      <pivotArea dataOnly="0" labelOnly="1" outline="0" fieldPosition="0">
        <references count="5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60">
      <pivotArea dataOnly="0" labelOnly="1" outline="0" fieldPosition="0">
        <references count="5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1759">
      <pivotArea dataOnly="0" labelOnly="1" outline="0" fieldPosition="0">
        <references count="5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758">
      <pivotArea dataOnly="0" labelOnly="1" outline="0" fieldPosition="0">
        <references count="5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757">
      <pivotArea dataOnly="0" labelOnly="1" outline="0" fieldPosition="0">
        <references count="5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1756">
      <pivotArea dataOnly="0" labelOnly="1" outline="0" fieldPosition="0">
        <references count="5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755">
      <pivotArea dataOnly="0" labelOnly="1" outline="0" fieldPosition="0">
        <references count="5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754">
      <pivotArea dataOnly="0" labelOnly="1" outline="0" fieldPosition="0">
        <references count="5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753">
      <pivotArea dataOnly="0" labelOnly="1" outline="0" fieldPosition="0">
        <references count="5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1752">
      <pivotArea dataOnly="0" labelOnly="1" outline="0" fieldPosition="0">
        <references count="5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751">
      <pivotArea dataOnly="0" labelOnly="1" outline="0" fieldPosition="0">
        <references count="5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750">
      <pivotArea dataOnly="0" labelOnly="1" outline="0" fieldPosition="0">
        <references count="5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749">
      <pivotArea dataOnly="0" labelOnly="1" outline="0" fieldPosition="0">
        <references count="5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1748">
      <pivotArea dataOnly="0" labelOnly="1" outline="0" fieldPosition="0">
        <references count="5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</references>
      </pivotArea>
    </format>
    <format dxfId="1747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746">
      <pivotArea dataOnly="0" labelOnly="1" outline="0" fieldPosition="0">
        <references count="5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1745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1744">
      <pivotArea dataOnly="0" labelOnly="1" outline="0" fieldPosition="0">
        <references count="5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743">
      <pivotArea dataOnly="0" labelOnly="1" outline="0" fieldPosition="0">
        <references count="5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1742">
      <pivotArea dataOnly="0" labelOnly="1" outline="0" fieldPosition="0">
        <references count="5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741">
      <pivotArea dataOnly="0" labelOnly="1" outline="0" fieldPosition="0">
        <references count="5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1740">
      <pivotArea dataOnly="0" labelOnly="1" outline="0" fieldPosition="0">
        <references count="5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739">
      <pivotArea dataOnly="0" labelOnly="1" outline="0" fieldPosition="0">
        <references count="5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1738">
      <pivotArea dataOnly="0" labelOnly="1" outline="0" fieldPosition="0">
        <references count="5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737">
      <pivotArea dataOnly="0" labelOnly="1" outline="0" fieldPosition="0">
        <references count="5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736">
      <pivotArea dataOnly="0" labelOnly="1" outline="0" fieldPosition="0">
        <references count="5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1735">
      <pivotArea dataOnly="0" labelOnly="1" outline="0" fieldPosition="0">
        <references count="5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734">
      <pivotArea dataOnly="0" labelOnly="1" outline="0" fieldPosition="0">
        <references count="5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733">
      <pivotArea dataOnly="0" labelOnly="1" outline="0" fieldPosition="0">
        <references count="5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1732">
      <pivotArea dataOnly="0" labelOnly="1" outline="0" fieldPosition="0">
        <references count="5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1731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1730">
      <pivotArea dataOnly="0" labelOnly="1" outline="0" fieldPosition="0">
        <references count="5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1729">
      <pivotArea dataOnly="0" labelOnly="1" outline="0" fieldPosition="0">
        <references count="5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</references>
      </pivotArea>
    </format>
    <format dxfId="1728">
      <pivotArea dataOnly="0" labelOnly="1" outline="0" fieldPosition="0">
        <references count="5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727">
      <pivotArea dataOnly="0" labelOnly="1" outline="0" fieldPosition="0">
        <references count="5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1726">
      <pivotArea dataOnly="0" labelOnly="1" outline="0" fieldPosition="0">
        <references count="5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725">
      <pivotArea dataOnly="0" labelOnly="1" outline="0" fieldPosition="0">
        <references count="5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724">
      <pivotArea dataOnly="0" labelOnly="1" outline="0" fieldPosition="0">
        <references count="5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723">
      <pivotArea dataOnly="0" labelOnly="1" outline="0" fieldPosition="0">
        <references count="5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1722">
      <pivotArea dataOnly="0" labelOnly="1" outline="0" fieldPosition="0">
        <references count="5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1721">
      <pivotArea dataOnly="0" labelOnly="1" outline="0" fieldPosition="0">
        <references count="5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1720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719">
      <pivotArea dataOnly="0" labelOnly="1" outline="0" fieldPosition="0">
        <references count="5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718">
      <pivotArea dataOnly="0" labelOnly="1" outline="0" fieldPosition="0">
        <references count="5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717">
      <pivotArea dataOnly="0" labelOnly="1" outline="0" fieldPosition="0">
        <references count="5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716">
      <pivotArea dataOnly="0" labelOnly="1" outline="0" fieldPosition="0">
        <references count="5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1715">
      <pivotArea dataOnly="0" labelOnly="1" outline="0" fieldPosition="0">
        <references count="5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714">
      <pivotArea dataOnly="0" labelOnly="1" outline="0" fieldPosition="0">
        <references count="5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713">
      <pivotArea dataOnly="0" labelOnly="1" outline="0" fieldPosition="0">
        <references count="5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</references>
      </pivotArea>
    </format>
    <format dxfId="1712">
      <pivotArea dataOnly="0" labelOnly="1" outline="0" fieldPosition="0">
        <references count="5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1711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710">
      <pivotArea dataOnly="0" labelOnly="1" outline="0" fieldPosition="0">
        <references count="5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1709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1708">
      <pivotArea dataOnly="0" labelOnly="1" outline="0" fieldPosition="0">
        <references count="5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1707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1706">
      <pivotArea dataOnly="0" labelOnly="1" outline="0" fieldPosition="0">
        <references count="5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</references>
      </pivotArea>
    </format>
    <format dxfId="1705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1704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703">
      <pivotArea dataOnly="0" labelOnly="1" outline="0" fieldPosition="0">
        <references count="6">
          <reference field="0" count="1" selected="0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702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1701">
      <pivotArea dataOnly="0" labelOnly="1" outline="0" fieldPosition="0">
        <references count="6">
          <reference field="0" count="1" selected="0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700">
      <pivotArea dataOnly="0" labelOnly="1" outline="0" fieldPosition="0">
        <references count="6">
          <reference field="0" count="1" selected="0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99">
      <pivotArea dataOnly="0" labelOnly="1" outline="0" fieldPosition="0">
        <references count="6">
          <reference field="0" count="1" selected="0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98">
      <pivotArea dataOnly="0" labelOnly="1" outline="0" fieldPosition="0">
        <references count="6">
          <reference field="0" count="1" selected="0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97">
      <pivotArea dataOnly="0" labelOnly="1" outline="0" fieldPosition="0">
        <references count="6">
          <reference field="0" count="1" selected="0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9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95">
      <pivotArea dataOnly="0" labelOnly="1" outline="0" fieldPosition="0">
        <references count="6">
          <reference field="0" count="1" selected="0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1694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93">
      <pivotArea dataOnly="0" labelOnly="1" outline="0" fieldPosition="0">
        <references count="6">
          <reference field="0" count="1" selected="0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92">
      <pivotArea dataOnly="0" labelOnly="1" outline="0" fieldPosition="0">
        <references count="6">
          <reference field="0" count="1" selected="0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91">
      <pivotArea dataOnly="0" labelOnly="1" outline="0" fieldPosition="0">
        <references count="6">
          <reference field="0" count="1" selected="0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90">
      <pivotArea dataOnly="0" labelOnly="1" outline="0" fieldPosition="0">
        <references count="6">
          <reference field="0" count="1" selected="0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89">
      <pivotArea dataOnly="0" labelOnly="1" outline="0" fieldPosition="0">
        <references count="6">
          <reference field="0" count="1" selected="0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88">
      <pivotArea dataOnly="0" labelOnly="1" outline="0" fieldPosition="0">
        <references count="6">
          <reference field="0" count="1" selected="0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687">
      <pivotArea dataOnly="0" labelOnly="1" outline="0" fieldPosition="0">
        <references count="6">
          <reference field="0" count="1" selected="0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686">
      <pivotArea dataOnly="0" labelOnly="1" outline="0" fieldPosition="0">
        <references count="6">
          <reference field="0" count="1" selected="0">
            <x v="144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85">
      <pivotArea dataOnly="0" labelOnly="1" outline="0" fieldPosition="0">
        <references count="6">
          <reference field="0" count="1" selected="0"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84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83">
      <pivotArea dataOnly="0" labelOnly="1" outline="0" fieldPosition="0">
        <references count="6">
          <reference field="0" count="1" selected="0"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82">
      <pivotArea dataOnly="0" labelOnly="1" outline="0" fieldPosition="0">
        <references count="6">
          <reference field="0" count="1" selected="0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81">
      <pivotArea dataOnly="0" labelOnly="1" outline="0" fieldPosition="0">
        <references count="6">
          <reference field="0" count="1" selected="0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80">
      <pivotArea dataOnly="0" labelOnly="1" outline="0" fieldPosition="0">
        <references count="6">
          <reference field="0" count="1" selected="0">
            <x v="146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79">
      <pivotArea dataOnly="0" labelOnly="1" outline="0" fieldPosition="0">
        <references count="6">
          <reference field="0" count="1" selected="0"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78">
      <pivotArea dataOnly="0" labelOnly="1" outline="0" fieldPosition="0">
        <references count="6">
          <reference field="0" count="1" selected="0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1677">
      <pivotArea dataOnly="0" labelOnly="1" outline="0" fieldPosition="0">
        <references count="6">
          <reference field="0" count="1" selected="0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1676">
      <pivotArea dataOnly="0" labelOnly="1" outline="0" fieldPosition="0">
        <references count="6">
          <reference field="0" count="1" selected="0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75">
      <pivotArea dataOnly="0" labelOnly="1" outline="0" fieldPosition="0">
        <references count="6">
          <reference field="0" count="1" selected="0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74">
      <pivotArea dataOnly="0" labelOnly="1" outline="0" fieldPosition="0">
        <references count="6">
          <reference field="0" count="1" selected="0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73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1672">
      <pivotArea dataOnly="0" labelOnly="1" outline="0" fieldPosition="0">
        <references count="6">
          <reference field="0" count="1" selected="0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1671">
      <pivotArea dataOnly="0" labelOnly="1" outline="0" fieldPosition="0">
        <references count="6">
          <reference field="0" count="1" selected="0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670">
      <pivotArea dataOnly="0" labelOnly="1" outline="0" fieldPosition="0">
        <references count="6">
          <reference field="0" count="1" selected="0">
            <x v="80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69">
      <pivotArea dataOnly="0" labelOnly="1" outline="0" fieldPosition="0">
        <references count="6">
          <reference field="0" count="1" selected="0">
            <x v="149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68">
      <pivotArea dataOnly="0" labelOnly="1" outline="0" fieldPosition="0">
        <references count="6">
          <reference field="0" count="1" selected="0"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67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66">
      <pivotArea dataOnly="0" labelOnly="1" outline="0" fieldPosition="0">
        <references count="6">
          <reference field="0" count="1" selected="0"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65">
      <pivotArea dataOnly="0" labelOnly="1" outline="0" fieldPosition="0">
        <references count="6">
          <reference field="0" count="1" selected="0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64">
      <pivotArea dataOnly="0" labelOnly="1" outline="0" fieldPosition="0">
        <references count="6">
          <reference field="0" count="1" selected="0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63">
      <pivotArea dataOnly="0" labelOnly="1" outline="0" fieldPosition="0">
        <references count="6">
          <reference field="0" count="1" selected="0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62">
      <pivotArea dataOnly="0" labelOnly="1" outline="0" fieldPosition="0">
        <references count="6">
          <reference field="0" count="1" selected="0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1661">
      <pivotArea dataOnly="0" labelOnly="1" outline="0" fieldPosition="0">
        <references count="6">
          <reference field="0" count="1" selected="0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60">
      <pivotArea dataOnly="0" labelOnly="1" outline="0" fieldPosition="0">
        <references count="6">
          <reference field="0" count="1" selected="0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1659">
      <pivotArea dataOnly="0" labelOnly="1" outline="0" fieldPosition="0">
        <references count="6">
          <reference field="0" count="1" selected="0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658">
      <pivotArea dataOnly="0" labelOnly="1" outline="0" fieldPosition="0">
        <references count="6">
          <reference field="0" count="1" selected="0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57">
      <pivotArea dataOnly="0" labelOnly="1" outline="0" fieldPosition="0">
        <references count="6">
          <reference field="0" count="1" selected="0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656">
      <pivotArea dataOnly="0" labelOnly="1" outline="0" fieldPosition="0">
        <references count="6">
          <reference field="0" count="1" selected="0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55">
      <pivotArea dataOnly="0" labelOnly="1" outline="0" fieldPosition="0">
        <references count="6">
          <reference field="0" count="1" selected="0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54">
      <pivotArea dataOnly="0" labelOnly="1" outline="0" fieldPosition="0">
        <references count="6">
          <reference field="0" count="1" selected="0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653">
      <pivotArea dataOnly="0" labelOnly="1" outline="0" fieldPosition="0">
        <references count="6">
          <reference field="0" count="1" selected="0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52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51">
      <pivotArea dataOnly="0" labelOnly="1" outline="0" fieldPosition="0">
        <references count="6">
          <reference field="0" count="1" selected="0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1650">
      <pivotArea dataOnly="0" labelOnly="1" outline="0" fieldPosition="0">
        <references count="6">
          <reference field="0" count="1" selected="0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1649">
      <pivotArea dataOnly="0" labelOnly="1" outline="0" fieldPosition="0">
        <references count="6">
          <reference field="0" count="1" selected="0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0"/>
          </reference>
        </references>
      </pivotArea>
    </format>
    <format dxfId="1648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1647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1646">
      <pivotArea dataOnly="0" labelOnly="1" outline="0" fieldPosition="0">
        <references count="6">
          <reference field="0" count="1" selected="0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1645">
      <pivotArea dataOnly="0" labelOnly="1" outline="0" fieldPosition="0">
        <references count="6">
          <reference field="0" count="1" selected="0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1644">
      <pivotArea dataOnly="0" labelOnly="1" outline="0" fieldPosition="0">
        <references count="6">
          <reference field="0" count="1" selected="0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1643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42">
      <pivotArea dataOnly="0" labelOnly="1" outline="0" fieldPosition="0">
        <references count="6">
          <reference field="0" count="1" selected="0"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41">
      <pivotArea dataOnly="0" labelOnly="1" outline="0" fieldPosition="0">
        <references count="6">
          <reference field="0" count="1" selected="0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1640">
      <pivotArea dataOnly="0" labelOnly="1" outline="0" fieldPosition="0">
        <references count="6">
          <reference field="0" count="1" selected="0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39">
      <pivotArea dataOnly="0" labelOnly="1" outline="0" fieldPosition="0">
        <references count="6">
          <reference field="0" count="1" selected="0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1638">
      <pivotArea dataOnly="0" labelOnly="1" outline="0" fieldPosition="0">
        <references count="6">
          <reference field="0" count="1" selected="0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1637">
      <pivotArea dataOnly="0" labelOnly="1" outline="0" fieldPosition="0">
        <references count="6">
          <reference field="0" count="1" selected="0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36">
      <pivotArea dataOnly="0" labelOnly="1" outline="0" fieldPosition="0">
        <references count="6">
          <reference field="0" count="1" selected="0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35">
      <pivotArea dataOnly="0" labelOnly="1" outline="0" fieldPosition="0">
        <references count="6">
          <reference field="0" count="1" selected="0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634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33">
      <pivotArea dataOnly="0" labelOnly="1" outline="0" fieldPosition="0">
        <references count="6">
          <reference field="0" count="1" selected="0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32">
      <pivotArea dataOnly="0" labelOnly="1" outline="0" fieldPosition="0">
        <references count="6">
          <reference field="0" count="1" selected="0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63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1630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629">
      <pivotArea dataOnly="0" labelOnly="1" outline="0" fieldPosition="0">
        <references count="6">
          <reference field="0" count="1" selected="0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28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627">
      <pivotArea dataOnly="0" labelOnly="1" outline="0" fieldPosition="0">
        <references count="6">
          <reference field="0" count="1" selected="0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1626">
      <pivotArea dataOnly="0" labelOnly="1" outline="0" fieldPosition="0">
        <references count="6">
          <reference field="0" count="1" selected="0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1625">
      <pivotArea dataOnly="0" labelOnly="1" outline="0" fieldPosition="0">
        <references count="6">
          <reference field="0" count="1" selected="0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1624">
      <pivotArea dataOnly="0" labelOnly="1" outline="0" fieldPosition="0">
        <references count="6">
          <reference field="0" count="1" selected="0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623">
      <pivotArea dataOnly="0" labelOnly="1" outline="0" fieldPosition="0">
        <references count="6">
          <reference field="0" count="1" selected="0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22">
      <pivotArea dataOnly="0" labelOnly="1" outline="0" fieldPosition="0">
        <references count="6">
          <reference field="0" count="1" selected="0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621">
      <pivotArea dataOnly="0" labelOnly="1" outline="0" fieldPosition="0">
        <references count="6">
          <reference field="0" count="1" selected="0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20">
      <pivotArea dataOnly="0" labelOnly="1" outline="0" fieldPosition="0">
        <references count="6">
          <reference field="0" count="1" selected="0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1619">
      <pivotArea dataOnly="0" labelOnly="1" outline="0" fieldPosition="0">
        <references count="6">
          <reference field="0" count="1" selected="0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1618">
      <pivotArea dataOnly="0" labelOnly="1" outline="0" fieldPosition="0">
        <references count="6">
          <reference field="0" count="1" selected="0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1617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1616">
      <pivotArea dataOnly="0" labelOnly="1" outline="0" fieldPosition="0">
        <references count="6">
          <reference field="0" count="1" selected="0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615">
      <pivotArea dataOnly="0" labelOnly="1" outline="0" fieldPosition="0">
        <references count="6">
          <reference field="0" count="1" selected="0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  <reference field="20" count="1">
            <x v="1"/>
          </reference>
        </references>
      </pivotArea>
    </format>
    <format dxfId="1614">
      <pivotArea dataOnly="0" labelOnly="1" outline="0" fieldPosition="0">
        <references count="6">
          <reference field="0" count="1" selected="0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13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612">
      <pivotArea dataOnly="0" labelOnly="1" outline="0" fieldPosition="0">
        <references count="6">
          <reference field="0" count="1" selected="0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611">
      <pivotArea dataOnly="0" labelOnly="1" outline="0" fieldPosition="0">
        <references count="6">
          <reference field="0" count="1" selected="0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1610">
      <pivotArea dataOnly="0" labelOnly="1" outline="0" fieldPosition="0">
        <references count="6">
          <reference field="0" count="1" selected="0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1609">
      <pivotArea dataOnly="0" labelOnly="1" outline="0" fieldPosition="0">
        <references count="6">
          <reference field="0" count="1" selected="0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08">
      <pivotArea dataOnly="0" labelOnly="1" outline="0" fieldPosition="0">
        <references count="6">
          <reference field="0" count="1" selected="0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1607">
      <pivotArea dataOnly="0" labelOnly="1" outline="0" fieldPosition="0">
        <references count="6">
          <reference field="0" count="1" selected="0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1606">
      <pivotArea dataOnly="0" labelOnly="1" outline="0" fieldPosition="0">
        <references count="6">
          <reference field="0" count="1" selected="0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1605">
      <pivotArea dataOnly="0" labelOnly="1" outline="0" fieldPosition="0">
        <references count="6">
          <reference field="0" count="1" selected="0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604">
      <pivotArea dataOnly="0" labelOnly="1" outline="0" fieldPosition="0">
        <references count="6">
          <reference field="0" count="1" selected="0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1603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1602">
      <pivotArea dataOnly="0" labelOnly="1" outline="0" fieldPosition="0">
        <references count="6">
          <reference field="0" count="1" selected="0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1601">
      <pivotArea dataOnly="0" labelOnly="1" outline="0" fieldPosition="0">
        <references count="6">
          <reference field="0" count="1" selected="0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600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599">
      <pivotArea dataOnly="0" labelOnly="1" outline="0" fieldPosition="0">
        <references count="6">
          <reference field="0" count="1" selected="0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1598">
      <pivotArea dataOnly="0" labelOnly="1" outline="0" fieldPosition="0">
        <references count="6">
          <reference field="0" count="1" selected="0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1597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1596">
      <pivotArea dataOnly="0" labelOnly="1" outline="0" fieldPosition="0">
        <references count="6">
          <reference field="0" count="1" selected="0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1595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  <reference field="20" count="1">
            <x v="6"/>
          </reference>
        </references>
      </pivotArea>
    </format>
    <format dxfId="1594">
      <pivotArea dataOnly="0" labelOnly="1" outline="0" fieldPosition="0">
        <references count="6">
          <reference field="0" count="1" selected="0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93">
      <pivotArea dataOnly="0" labelOnly="1" outline="0" fieldPosition="0">
        <references count="6">
          <reference field="0" count="1" selected="0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1592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  <reference field="20" count="1">
            <x v="1"/>
          </reference>
        </references>
      </pivotArea>
    </format>
    <format dxfId="1591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1590">
      <pivotArea dataOnly="0" labelOnly="1" outline="0" fieldPosition="0">
        <references count="6">
          <reference field="0" count="1" selected="0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89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1588">
      <pivotArea dataOnly="0" labelOnly="1" outline="0" fieldPosition="0">
        <references count="6">
          <reference field="0" count="1" selected="0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  <reference field="20" count="1">
            <x v="7"/>
          </reference>
        </references>
      </pivotArea>
    </format>
    <format dxfId="1587">
      <pivotArea dataOnly="0" labelOnly="1" outline="0" offset="IV1" fieldPosition="0">
        <references count="1">
          <reference field="18" count="1">
            <x v="2"/>
          </reference>
        </references>
      </pivotArea>
    </format>
    <format dxfId="1586">
      <pivotArea dataOnly="0" labelOnly="1" outline="0" fieldPosition="0">
        <references count="2">
          <reference field="16" count="1">
            <x v="58"/>
          </reference>
          <reference field="18" count="1" selected="0">
            <x v="2"/>
          </reference>
        </references>
      </pivotArea>
    </format>
    <format dxfId="1585">
      <pivotArea dataOnly="0" labelOnly="1" outline="0" offset="IV1" fieldPosition="0">
        <references count="3">
          <reference field="16" count="1" selected="0">
            <x v="58"/>
          </reference>
          <reference field="18" count="1" selected="0">
            <x v="2"/>
          </reference>
          <reference field="19" count="1">
            <x v="10"/>
          </reference>
        </references>
      </pivotArea>
    </format>
    <format dxfId="1584">
      <pivotArea dataOnly="0" labelOnly="1" outline="0" offset="IV1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1583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1582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1581">
      <pivotArea dataOnly="0" labelOnly="1" outline="0" offset="IV1" fieldPosition="0">
        <references count="1">
          <reference field="18" count="1">
            <x v="3"/>
          </reference>
        </references>
      </pivotArea>
    </format>
    <format dxfId="1580">
      <pivotArea dataOnly="0" labelOnly="1" outline="0" fieldPosition="0">
        <references count="2">
          <reference field="16" count="1">
            <x v="17"/>
          </reference>
          <reference field="18" count="1" selected="0">
            <x v="3"/>
          </reference>
        </references>
      </pivotArea>
    </format>
    <format dxfId="1579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</references>
      </pivotArea>
    </format>
    <format dxfId="1578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157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1576">
      <pivotArea dataOnly="0" labelOnly="1" outline="0" offset="IV1" fieldPosition="0">
        <references count="1">
          <reference field="18" count="1">
            <x v="4"/>
          </reference>
        </references>
      </pivotArea>
    </format>
    <format dxfId="1575">
      <pivotArea dataOnly="0" labelOnly="1" outline="0" fieldPosition="0">
        <references count="2">
          <reference field="16" count="1">
            <x v="4"/>
          </reference>
          <reference field="18" count="1" selected="0">
            <x v="4"/>
          </reference>
        </references>
      </pivotArea>
    </format>
    <format dxfId="1574">
      <pivotArea dataOnly="0" labelOnly="1" outline="0" offset="IV1" fieldPosition="0">
        <references count="3"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</references>
      </pivotArea>
    </format>
    <format dxfId="1573">
      <pivotArea dataOnly="0" labelOnly="1" outline="0" fieldPosition="0">
        <references count="4">
          <reference field="1" count="1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572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1571">
      <pivotArea dataOnly="0" labelOnly="1" outline="0" fieldPosition="0">
        <references count="6">
          <reference field="0" count="1" selected="0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570">
      <pivotArea dataOnly="0" labelOnly="1" outline="0" offset="IV1" fieldPosition="0">
        <references count="1">
          <reference field="18" count="1">
            <x v="5"/>
          </reference>
        </references>
      </pivotArea>
    </format>
    <format dxfId="1569">
      <pivotArea dataOnly="0" labelOnly="1" outline="0" fieldPosition="0">
        <references count="2">
          <reference field="16" count="1">
            <x v="3"/>
          </reference>
          <reference field="18" count="1" selected="0">
            <x v="5"/>
          </reference>
        </references>
      </pivotArea>
    </format>
    <format dxfId="1568">
      <pivotArea dataOnly="0" labelOnly="1" outline="0" offset="IV1" fieldPosition="0">
        <references count="3"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</references>
      </pivotArea>
    </format>
    <format dxfId="1567">
      <pivotArea dataOnly="0" labelOnly="1" outline="0" offset="IV1" fieldPosition="0">
        <references count="4">
          <reference field="1" count="1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566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1565">
      <pivotArea dataOnly="0" labelOnly="1" outline="0" fieldPosition="0">
        <references count="6">
          <reference field="0" count="1" selected="0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64">
      <pivotArea dataOnly="0" labelOnly="1" outline="0" offset="IV1" fieldPosition="0">
        <references count="1">
          <reference field="18" count="1">
            <x v="6"/>
          </reference>
        </references>
      </pivotArea>
    </format>
    <format dxfId="1563">
      <pivotArea dataOnly="0" labelOnly="1" outline="0" fieldPosition="0">
        <references count="2">
          <reference field="16" count="1">
            <x v="6"/>
          </reference>
          <reference field="18" count="1" selected="0">
            <x v="6"/>
          </reference>
        </references>
      </pivotArea>
    </format>
    <format dxfId="1562">
      <pivotArea dataOnly="0" labelOnly="1" outline="0" fieldPosition="0">
        <references count="3"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</references>
      </pivotArea>
    </format>
    <format dxfId="1561">
      <pivotArea dataOnly="0" labelOnly="1" outline="0" fieldPosition="0">
        <references count="4">
          <reference field="1" count="1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560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1559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58">
      <pivotArea dataOnly="0" labelOnly="1" outline="0" offset="IV1" fieldPosition="0">
        <references count="1">
          <reference field="18" count="1">
            <x v="7"/>
          </reference>
        </references>
      </pivotArea>
    </format>
    <format dxfId="1557">
      <pivotArea dataOnly="0" labelOnly="1" outline="0" fieldPosition="0">
        <references count="2">
          <reference field="16" count="1">
            <x v="9"/>
          </reference>
          <reference field="18" count="1" selected="0">
            <x v="7"/>
          </reference>
        </references>
      </pivotArea>
    </format>
    <format dxfId="1556">
      <pivotArea dataOnly="0" labelOnly="1" outline="0" offset="IV1" fieldPosition="0">
        <references count="3"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</references>
      </pivotArea>
    </format>
    <format dxfId="1555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1554">
      <pivotArea dataOnly="0" labelOnly="1" outline="0" fieldPosition="0">
        <references count="6">
          <reference field="0" count="1" selected="0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1553">
      <pivotArea dataOnly="0" labelOnly="1" outline="0" offset="IV1" fieldPosition="0">
        <references count="1">
          <reference field="18" count="1">
            <x v="8"/>
          </reference>
        </references>
      </pivotArea>
    </format>
    <format dxfId="1552">
      <pivotArea dataOnly="0" labelOnly="1" outline="0" fieldPosition="0">
        <references count="2">
          <reference field="16" count="1">
            <x v="18"/>
          </reference>
          <reference field="18" count="1" selected="0">
            <x v="8"/>
          </reference>
        </references>
      </pivotArea>
    </format>
    <format dxfId="1551">
      <pivotArea dataOnly="0" labelOnly="1" outline="0" offset="IV1" fieldPosition="0">
        <references count="3"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</references>
      </pivotArea>
    </format>
    <format dxfId="1550">
      <pivotArea dataOnly="0" labelOnly="1" outline="0" fieldPosition="0">
        <references count="4">
          <reference field="1" count="1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549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1548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1547">
      <pivotArea dataOnly="0" labelOnly="1" outline="0" offset="IV1" fieldPosition="0">
        <references count="1">
          <reference field="18" count="1">
            <x v="10"/>
          </reference>
        </references>
      </pivotArea>
    </format>
    <format dxfId="1546">
      <pivotArea dataOnly="0" labelOnly="1" outline="0" fieldPosition="0">
        <references count="2">
          <reference field="16" count="1">
            <x v="3"/>
          </reference>
          <reference field="18" count="1" selected="0">
            <x v="10"/>
          </reference>
        </references>
      </pivotArea>
    </format>
    <format dxfId="1545">
      <pivotArea dataOnly="0" labelOnly="1" outline="0" fieldPosition="0">
        <references count="3"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</references>
      </pivotArea>
    </format>
    <format dxfId="1544">
      <pivotArea dataOnly="0" labelOnly="1" outline="0" fieldPosition="0">
        <references count="4">
          <reference field="1" count="1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543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1542">
      <pivotArea dataOnly="0" labelOnly="1" outline="0" fieldPosition="0">
        <references count="6">
          <reference field="0" count="1" selected="0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41">
      <pivotArea dataOnly="0" labelOnly="1" outline="0" offset="IV1" fieldPosition="0">
        <references count="1">
          <reference field="18" count="1">
            <x v="11"/>
          </reference>
        </references>
      </pivotArea>
    </format>
    <format dxfId="1540">
      <pivotArea dataOnly="0" labelOnly="1" outline="0" fieldPosition="0">
        <references count="2">
          <reference field="16" count="1">
            <x v="13"/>
          </reference>
          <reference field="18" count="1" selected="0">
            <x v="11"/>
          </reference>
        </references>
      </pivotArea>
    </format>
    <format dxfId="1539">
      <pivotArea dataOnly="0" labelOnly="1" outline="0" fieldPosition="0">
        <references count="3"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</references>
      </pivotArea>
    </format>
    <format dxfId="1538">
      <pivotArea dataOnly="0" labelOnly="1" outline="0" fieldPosition="0">
        <references count="4">
          <reference field="1" count="1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1537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153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  <reference field="20" count="1">
            <x v="1"/>
          </reference>
        </references>
      </pivotArea>
    </format>
    <format dxfId="1535">
      <pivotArea dataOnly="0" labelOnly="1" outline="0" offset="IV1" fieldPosition="0">
        <references count="1">
          <reference field="18" count="1">
            <x v="13"/>
          </reference>
        </references>
      </pivotArea>
    </format>
    <format dxfId="1534">
      <pivotArea dataOnly="0" labelOnly="1" outline="0" fieldPosition="0">
        <references count="2">
          <reference field="16" count="1">
            <x v="2"/>
          </reference>
          <reference field="18" count="1" selected="0">
            <x v="13"/>
          </reference>
        </references>
      </pivotArea>
    </format>
    <format dxfId="1533">
      <pivotArea dataOnly="0" labelOnly="1" outline="0" fieldPosition="0">
        <references count="3">
          <reference field="16" count="1" selected="0">
            <x v="2"/>
          </reference>
          <reference field="18" count="1" selected="0">
            <x v="13"/>
          </reference>
          <reference field="19" count="1">
            <x v="9"/>
          </reference>
        </references>
      </pivotArea>
    </format>
    <format dxfId="1532">
      <pivotArea dataOnly="0" labelOnly="1" outline="0" fieldPosition="0">
        <references count="4">
          <reference field="1" count="1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1531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1530">
      <pivotArea dataOnly="0" labelOnly="1" outline="0" fieldPosition="0">
        <references count="6">
          <reference field="0" count="1" selected="0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1529">
      <pivotArea dataOnly="0" labelOnly="1" outline="0" fieldPosition="0">
        <references count="1">
          <reference field="18" count="1">
            <x v="12"/>
          </reference>
        </references>
      </pivotArea>
    </format>
    <format dxfId="1528">
      <pivotArea dataOnly="0" labelOnly="1" outline="0" fieldPosition="0">
        <references count="2">
          <reference field="16" count="1">
            <x v="92"/>
          </reference>
          <reference field="18" count="1" selected="0">
            <x v="12"/>
          </reference>
        </references>
      </pivotArea>
    </format>
    <format dxfId="1527">
      <pivotArea dataOnly="0" labelOnly="1" outline="0" fieldPosition="0">
        <references count="3">
          <reference field="16" count="1" selected="0">
            <x v="92"/>
          </reference>
          <reference field="18" count="1" selected="0">
            <x v="12"/>
          </reference>
          <reference field="19" count="1">
            <x v="8"/>
          </reference>
        </references>
      </pivotArea>
    </format>
    <format dxfId="1526">
      <pivotArea dataOnly="0" labelOnly="1" outline="0" fieldPosition="0">
        <references count="4">
          <reference field="1" count="1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1525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1524">
      <pivotArea dataOnly="0" labelOnly="1" outline="0" fieldPosition="0">
        <references count="6">
          <reference field="0" count="1" selected="0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  <reference field="20" count="1">
            <x v="7"/>
          </reference>
        </references>
      </pivotArea>
    </format>
    <format dxfId="1523">
      <pivotArea dataOnly="0" labelOnly="1" outline="0" offset="IV1" fieldPosition="0">
        <references count="4">
          <reference field="1" count="1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522">
      <pivotArea dataOnly="0" labelOnly="1" outline="0" offset="IV256" fieldPosition="0">
        <references count="4">
          <reference field="1" count="1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1521">
      <pivotArea dataOnly="0" labelOnly="1" outline="0" offset="IV2" fieldPosition="0">
        <references count="4">
          <reference field="1" count="1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781">
      <pivotArea type="all" dataOnly="0" outline="0" fieldPosition="0"/>
    </format>
    <format dxfId="780">
      <pivotArea dataOnly="0" labelOnly="1" outline="0" fieldPosition="0">
        <references count="1">
          <reference field="18" count="0"/>
        </references>
      </pivotArea>
    </format>
    <format dxfId="779">
      <pivotArea dataOnly="0" labelOnly="1" outline="0" fieldPosition="0">
        <references count="2">
          <reference field="16" count="8">
            <x v="58"/>
            <x v="66"/>
            <x v="72"/>
            <x v="76"/>
            <x v="87"/>
            <x v="93"/>
            <x v="97"/>
            <x v="100"/>
          </reference>
          <reference field="18" count="1" selected="0">
            <x v="2"/>
          </reference>
        </references>
      </pivotArea>
    </format>
    <format dxfId="778">
      <pivotArea dataOnly="0" labelOnly="1" outline="0" fieldPosition="0">
        <references count="2">
          <reference field="16" count="17">
            <x v="17"/>
            <x v="35"/>
            <x v="59"/>
            <x v="71"/>
            <x v="73"/>
            <x v="84"/>
            <x v="85"/>
            <x v="88"/>
            <x v="89"/>
            <x v="90"/>
            <x v="91"/>
            <x v="95"/>
            <x v="96"/>
            <x v="97"/>
            <x v="102"/>
            <x v="103"/>
            <x v="104"/>
          </reference>
          <reference field="18" count="1" selected="0">
            <x v="3"/>
          </reference>
        </references>
      </pivotArea>
    </format>
    <format dxfId="777">
      <pivotArea dataOnly="0" labelOnly="1" outline="0" fieldPosition="0">
        <references count="2">
          <reference field="16" count="14">
            <x v="4"/>
            <x v="12"/>
            <x v="17"/>
            <x v="39"/>
            <x v="41"/>
            <x v="44"/>
            <x v="51"/>
            <x v="53"/>
            <x v="55"/>
            <x v="59"/>
            <x v="63"/>
            <x v="71"/>
            <x v="94"/>
            <x v="97"/>
          </reference>
          <reference field="18" count="1" selected="0">
            <x v="4"/>
          </reference>
        </references>
      </pivotArea>
    </format>
    <format dxfId="776">
      <pivotArea dataOnly="0" labelOnly="1" outline="0" fieldPosition="0">
        <references count="2">
          <reference field="16" count="28">
            <x v="3"/>
            <x v="5"/>
            <x v="6"/>
            <x v="7"/>
            <x v="10"/>
            <x v="14"/>
            <x v="17"/>
            <x v="19"/>
            <x v="27"/>
            <x v="29"/>
            <x v="31"/>
            <x v="33"/>
            <x v="40"/>
            <x v="41"/>
            <x v="42"/>
            <x v="43"/>
            <x v="51"/>
            <x v="53"/>
            <x v="61"/>
            <x v="63"/>
            <x v="66"/>
            <x v="67"/>
            <x v="71"/>
            <x v="75"/>
            <x v="80"/>
            <x v="81"/>
            <x v="88"/>
            <x v="98"/>
          </reference>
          <reference field="18" count="1" selected="0">
            <x v="5"/>
          </reference>
        </references>
      </pivotArea>
    </format>
    <format dxfId="775">
      <pivotArea dataOnly="0" labelOnly="1" outline="0" fieldPosition="0">
        <references count="2">
          <reference field="16" count="16">
            <x v="6"/>
            <x v="15"/>
            <x v="16"/>
            <x v="23"/>
            <x v="25"/>
            <x v="36"/>
            <x v="37"/>
            <x v="50"/>
            <x v="56"/>
            <x v="58"/>
            <x v="68"/>
            <x v="70"/>
            <x v="74"/>
            <x v="77"/>
            <x v="82"/>
            <x v="86"/>
          </reference>
          <reference field="18" count="1" selected="0">
            <x v="6"/>
          </reference>
        </references>
      </pivotArea>
    </format>
    <format dxfId="774">
      <pivotArea dataOnly="0" labelOnly="1" outline="0" fieldPosition="0">
        <references count="2">
          <reference field="16" count="11">
            <x v="9"/>
            <x v="11"/>
            <x v="31"/>
            <x v="50"/>
            <x v="51"/>
            <x v="60"/>
            <x v="62"/>
            <x v="64"/>
            <x v="68"/>
            <x v="75"/>
            <x v="83"/>
          </reference>
          <reference field="18" count="1" selected="0">
            <x v="7"/>
          </reference>
        </references>
      </pivotArea>
    </format>
    <format dxfId="773">
      <pivotArea dataOnly="0" labelOnly="1" outline="0" fieldPosition="0">
        <references count="2">
          <reference field="16" count="9">
            <x v="18"/>
            <x v="23"/>
            <x v="26"/>
            <x v="28"/>
            <x v="37"/>
            <x v="55"/>
            <x v="65"/>
            <x v="77"/>
            <x v="99"/>
          </reference>
          <reference field="18" count="1" selected="0">
            <x v="8"/>
          </reference>
        </references>
      </pivotArea>
    </format>
    <format dxfId="772">
      <pivotArea dataOnly="0" labelOnly="1" outline="0" fieldPosition="0">
        <references count="2">
          <reference field="16" count="2">
            <x v="3"/>
            <x v="52"/>
          </reference>
          <reference field="18" count="1" selected="0">
            <x v="10"/>
          </reference>
        </references>
      </pivotArea>
    </format>
    <format dxfId="771">
      <pivotArea dataOnly="0" labelOnly="1" outline="0" fieldPosition="0">
        <references count="2">
          <reference field="16" count="2">
            <x v="13"/>
            <x v="30"/>
          </reference>
          <reference field="18" count="1" selected="0">
            <x v="11"/>
          </reference>
        </references>
      </pivotArea>
    </format>
    <format dxfId="770">
      <pivotArea dataOnly="0" labelOnly="1" outline="0" fieldPosition="0">
        <references count="2">
          <reference field="16" count="1">
            <x v="92"/>
          </reference>
          <reference field="18" count="1" selected="0">
            <x v="12"/>
          </reference>
        </references>
      </pivotArea>
    </format>
    <format dxfId="769">
      <pivotArea dataOnly="0" labelOnly="1" outline="0" fieldPosition="0">
        <references count="2">
          <reference field="16" count="2">
            <x v="2"/>
            <x v="22"/>
          </reference>
          <reference field="18" count="1" selected="0">
            <x v="13"/>
          </reference>
        </references>
      </pivotArea>
    </format>
    <format dxfId="768">
      <pivotArea dataOnly="0" labelOnly="1" outline="0" fieldPosition="0">
        <references count="3">
          <reference field="16" count="1" selected="0">
            <x v="58"/>
          </reference>
          <reference field="18" count="1" selected="0">
            <x v="2"/>
          </reference>
          <reference field="19" count="1">
            <x v="10"/>
          </reference>
        </references>
      </pivotArea>
    </format>
    <format dxfId="767">
      <pivotArea dataOnly="0" labelOnly="1" outline="0" fieldPosition="0">
        <references count="3">
          <reference field="16" count="1" selected="0">
            <x v="72"/>
          </reference>
          <reference field="18" count="1" selected="0">
            <x v="2"/>
          </reference>
          <reference field="19" count="1">
            <x v="3"/>
          </reference>
        </references>
      </pivotArea>
    </format>
    <format dxfId="766">
      <pivotArea dataOnly="0" labelOnly="1" outline="0" fieldPosition="0">
        <references count="3">
          <reference field="16" count="1" selected="0">
            <x v="87"/>
          </reference>
          <reference field="18" count="1" selected="0">
            <x v="2"/>
          </reference>
          <reference field="19" count="1">
            <x v="4"/>
          </reference>
        </references>
      </pivotArea>
    </format>
    <format dxfId="765">
      <pivotArea dataOnly="0" labelOnly="1" outline="0" fieldPosition="0">
        <references count="3">
          <reference field="16" count="1" selected="0">
            <x v="97"/>
          </reference>
          <reference field="18" count="1" selected="0">
            <x v="2"/>
          </reference>
          <reference field="19" count="1">
            <x v="8"/>
          </reference>
        </references>
      </pivotArea>
    </format>
    <format dxfId="764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3"/>
          </reference>
          <reference field="19" count="1">
            <x v="7"/>
          </reference>
        </references>
      </pivotArea>
    </format>
    <format dxfId="763">
      <pivotArea dataOnly="0" labelOnly="1" outline="0" fieldPosition="0">
        <references count="3">
          <reference field="16" count="1" selected="0">
            <x v="35"/>
          </reference>
          <reference field="18" count="1" selected="0">
            <x v="3"/>
          </reference>
          <reference field="19" count="1">
            <x v="5"/>
          </reference>
        </references>
      </pivotArea>
    </format>
    <format dxfId="762">
      <pivotArea dataOnly="0" labelOnly="1" outline="0" fieldPosition="0">
        <references count="3">
          <reference field="16" count="1" selected="0">
            <x v="59"/>
          </reference>
          <reference field="18" count="1" selected="0">
            <x v="3"/>
          </reference>
          <reference field="19" count="1">
            <x v="10"/>
          </reference>
        </references>
      </pivotArea>
    </format>
    <format dxfId="761">
      <pivotArea dataOnly="0" labelOnly="1" outline="0" fieldPosition="0">
        <references count="3">
          <reference field="16" count="1" selected="0">
            <x v="71"/>
          </reference>
          <reference field="18" count="1" selected="0">
            <x v="3"/>
          </reference>
          <reference field="19" count="1">
            <x v="3"/>
          </reference>
        </references>
      </pivotArea>
    </format>
    <format dxfId="760">
      <pivotArea dataOnly="0" labelOnly="1" outline="0" fieldPosition="0">
        <references count="3">
          <reference field="16" count="1" selected="0">
            <x v="84"/>
          </reference>
          <reference field="18" count="1" selected="0">
            <x v="3"/>
          </reference>
          <reference field="19" count="1">
            <x v="4"/>
          </reference>
        </references>
      </pivotArea>
    </format>
    <format dxfId="759">
      <pivotArea dataOnly="0" labelOnly="1" outline="0" fieldPosition="0">
        <references count="3">
          <reference field="16" count="1" selected="0">
            <x v="95"/>
          </reference>
          <reference field="18" count="1" selected="0">
            <x v="3"/>
          </reference>
          <reference field="19" count="1">
            <x v="8"/>
          </reference>
        </references>
      </pivotArea>
    </format>
    <format dxfId="758">
      <pivotArea dataOnly="0" labelOnly="1" outline="0" fieldPosition="0">
        <references count="3">
          <reference field="16" count="1" selected="0">
            <x v="103"/>
          </reference>
          <reference field="18" count="1" selected="0">
            <x v="3"/>
          </reference>
          <reference field="19" count="1">
            <x v="11"/>
          </reference>
        </references>
      </pivotArea>
    </format>
    <format dxfId="757">
      <pivotArea dataOnly="0" labelOnly="1" outline="0" fieldPosition="0">
        <references count="3">
          <reference field="16" count="1" selected="0">
            <x v="4"/>
          </reference>
          <reference field="18" count="1" selected="0">
            <x v="4"/>
          </reference>
          <reference field="19" count="1">
            <x v="9"/>
          </reference>
        </references>
      </pivotArea>
    </format>
    <format dxfId="756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4"/>
          </reference>
          <reference field="19" count="1">
            <x v="7"/>
          </reference>
        </references>
      </pivotArea>
    </format>
    <format dxfId="755">
      <pivotArea dataOnly="0" labelOnly="1" outline="0" fieldPosition="0">
        <references count="3">
          <reference field="16" count="1" selected="0">
            <x v="39"/>
          </reference>
          <reference field="18" count="1" selected="0">
            <x v="4"/>
          </reference>
          <reference field="19" count="1">
            <x v="6"/>
          </reference>
        </references>
      </pivotArea>
    </format>
    <format dxfId="754">
      <pivotArea dataOnly="0" labelOnly="1" outline="0" fieldPosition="0">
        <references count="3">
          <reference field="16" count="1" selected="0">
            <x v="51"/>
          </reference>
          <reference field="18" count="1" selected="0">
            <x v="4"/>
          </reference>
          <reference field="19" count="1">
            <x v="10"/>
          </reference>
        </references>
      </pivotArea>
    </format>
    <format dxfId="753">
      <pivotArea dataOnly="0" labelOnly="1" outline="0" fieldPosition="0">
        <references count="3">
          <reference field="16" count="1" selected="0">
            <x v="71"/>
          </reference>
          <reference field="18" count="1" selected="0">
            <x v="4"/>
          </reference>
          <reference field="19" count="1">
            <x v="3"/>
          </reference>
        </references>
      </pivotArea>
    </format>
    <format dxfId="752">
      <pivotArea dataOnly="0" labelOnly="1" outline="0" fieldPosition="0">
        <references count="3">
          <reference field="16" count="1" selected="0">
            <x v="94"/>
          </reference>
          <reference field="18" count="1" selected="0">
            <x v="4"/>
          </reference>
          <reference field="19" count="1">
            <x v="8"/>
          </reference>
        </references>
      </pivotArea>
    </format>
    <format dxfId="751">
      <pivotArea dataOnly="0" labelOnly="1" outline="0" fieldPosition="0">
        <references count="3">
          <reference field="16" count="1" selected="0">
            <x v="3"/>
          </reference>
          <reference field="18" count="1" selected="0">
            <x v="5"/>
          </reference>
          <reference field="19" count="1">
            <x v="9"/>
          </reference>
        </references>
      </pivotArea>
    </format>
    <format dxfId="750">
      <pivotArea dataOnly="0" labelOnly="1" outline="0" fieldPosition="0">
        <references count="3">
          <reference field="16" count="1" selected="0">
            <x v="17"/>
          </reference>
          <reference field="18" count="1" selected="0">
            <x v="5"/>
          </reference>
          <reference field="19" count="1">
            <x v="7"/>
          </reference>
        </references>
      </pivotArea>
    </format>
    <format dxfId="749">
      <pivotArea dataOnly="0" labelOnly="1" outline="0" fieldPosition="0">
        <references count="3">
          <reference field="16" count="1" selected="0">
            <x v="27"/>
          </reference>
          <reference field="18" count="1" selected="0">
            <x v="5"/>
          </reference>
          <reference field="19" count="1">
            <x v="5"/>
          </reference>
        </references>
      </pivotArea>
    </format>
    <format dxfId="748">
      <pivotArea dataOnly="0" labelOnly="1" outline="0" fieldPosition="0">
        <references count="3">
          <reference field="16" count="1" selected="0">
            <x v="33"/>
          </reference>
          <reference field="18" count="1" selected="0">
            <x v="5"/>
          </reference>
          <reference field="19" count="1">
            <x v="6"/>
          </reference>
        </references>
      </pivotArea>
    </format>
    <format dxfId="747">
      <pivotArea dataOnly="0" labelOnly="1" outline="0" fieldPosition="0">
        <references count="3">
          <reference field="16" count="1" selected="0">
            <x v="51"/>
          </reference>
          <reference field="18" count="1" selected="0">
            <x v="5"/>
          </reference>
          <reference field="19" count="1">
            <x v="10"/>
          </reference>
        </references>
      </pivotArea>
    </format>
    <format dxfId="746">
      <pivotArea dataOnly="0" labelOnly="1" outline="0" fieldPosition="0">
        <references count="3">
          <reference field="16" count="1" selected="0">
            <x v="63"/>
          </reference>
          <reference field="18" count="1" selected="0">
            <x v="5"/>
          </reference>
          <reference field="19" count="1">
            <x v="3"/>
          </reference>
        </references>
      </pivotArea>
    </format>
    <format dxfId="745">
      <pivotArea dataOnly="0" labelOnly="1" outline="0" fieldPosition="0">
        <references count="3">
          <reference field="16" count="1" selected="0">
            <x v="75"/>
          </reference>
          <reference field="18" count="1" selected="0">
            <x v="5"/>
          </reference>
          <reference field="19" count="1">
            <x v="4"/>
          </reference>
        </references>
      </pivotArea>
    </format>
    <format dxfId="744">
      <pivotArea dataOnly="0" labelOnly="1" outline="0" fieldPosition="0">
        <references count="3">
          <reference field="16" count="1" selected="0">
            <x v="98"/>
          </reference>
          <reference field="18" count="1" selected="0">
            <x v="5"/>
          </reference>
          <reference field="19" count="1">
            <x v="8"/>
          </reference>
        </references>
      </pivotArea>
    </format>
    <format dxfId="743">
      <pivotArea dataOnly="0" labelOnly="1" outline="0" fieldPosition="0">
        <references count="3">
          <reference field="16" count="1" selected="0">
            <x v="6"/>
          </reference>
          <reference field="18" count="1" selected="0">
            <x v="6"/>
          </reference>
          <reference field="19" count="1">
            <x v="9"/>
          </reference>
        </references>
      </pivotArea>
    </format>
    <format dxfId="742">
      <pivotArea dataOnly="0" labelOnly="1" outline="0" fieldPosition="0">
        <references count="3">
          <reference field="16" count="1" selected="0">
            <x v="15"/>
          </reference>
          <reference field="18" count="1" selected="0">
            <x v="6"/>
          </reference>
          <reference field="19" count="1">
            <x v="7"/>
          </reference>
        </references>
      </pivotArea>
    </format>
    <format dxfId="741">
      <pivotArea dataOnly="0" labelOnly="1" outline="0" fieldPosition="0">
        <references count="3">
          <reference field="16" count="1" selected="0">
            <x v="23"/>
          </reference>
          <reference field="18" count="1" selected="0">
            <x v="6"/>
          </reference>
          <reference field="19" count="1">
            <x v="5"/>
          </reference>
        </references>
      </pivotArea>
    </format>
    <format dxfId="740">
      <pivotArea dataOnly="0" labelOnly="1" outline="0" fieldPosition="0">
        <references count="3">
          <reference field="16" count="1" selected="0">
            <x v="36"/>
          </reference>
          <reference field="18" count="1" selected="0">
            <x v="6"/>
          </reference>
          <reference field="19" count="1">
            <x v="6"/>
          </reference>
        </references>
      </pivotArea>
    </format>
    <format dxfId="739">
      <pivotArea dataOnly="0" labelOnly="1" outline="0" fieldPosition="0">
        <references count="3">
          <reference field="16" count="1" selected="0">
            <x v="50"/>
          </reference>
          <reference field="18" count="1" selected="0">
            <x v="6"/>
          </reference>
          <reference field="19" count="1">
            <x v="10"/>
          </reference>
        </references>
      </pivotArea>
    </format>
    <format dxfId="738">
      <pivotArea dataOnly="0" labelOnly="1" outline="0" fieldPosition="0">
        <references count="3">
          <reference field="16" count="1" selected="0">
            <x v="58"/>
          </reference>
          <reference field="18" count="1" selected="0">
            <x v="6"/>
          </reference>
          <reference field="19" count="1">
            <x v="3"/>
          </reference>
        </references>
      </pivotArea>
    </format>
    <format dxfId="737">
      <pivotArea dataOnly="0" labelOnly="1" outline="0" fieldPosition="0">
        <references count="3">
          <reference field="16" count="1" selected="0">
            <x v="74"/>
          </reference>
          <reference field="18" count="1" selected="0">
            <x v="6"/>
          </reference>
          <reference field="19" count="1">
            <x v="4"/>
          </reference>
        </references>
      </pivotArea>
    </format>
    <format dxfId="736">
      <pivotArea dataOnly="0" labelOnly="1" outline="0" fieldPosition="0">
        <references count="3">
          <reference field="16" count="1" selected="0">
            <x v="86"/>
          </reference>
          <reference field="18" count="1" selected="0">
            <x v="6"/>
          </reference>
          <reference field="19" count="1">
            <x v="8"/>
          </reference>
        </references>
      </pivotArea>
    </format>
    <format dxfId="735">
      <pivotArea dataOnly="0" labelOnly="1" outline="0" fieldPosition="0">
        <references count="3">
          <reference field="16" count="1" selected="0">
            <x v="9"/>
          </reference>
          <reference field="18" count="1" selected="0">
            <x v="7"/>
          </reference>
          <reference field="19" count="1">
            <x v="9"/>
          </reference>
        </references>
      </pivotArea>
    </format>
    <format dxfId="734">
      <pivotArea dataOnly="0" labelOnly="1" outline="0" fieldPosition="0">
        <references count="3">
          <reference field="16" count="1" selected="0">
            <x v="31"/>
          </reference>
          <reference field="18" count="1" selected="0">
            <x v="7"/>
          </reference>
          <reference field="19" count="1">
            <x v="6"/>
          </reference>
        </references>
      </pivotArea>
    </format>
    <format dxfId="733">
      <pivotArea dataOnly="0" labelOnly="1" outline="0" fieldPosition="0">
        <references count="3">
          <reference field="16" count="1" selected="0">
            <x v="50"/>
          </reference>
          <reference field="18" count="1" selected="0">
            <x v="7"/>
          </reference>
          <reference field="19" count="1">
            <x v="10"/>
          </reference>
        </references>
      </pivotArea>
    </format>
    <format dxfId="732">
      <pivotArea dataOnly="0" labelOnly="1" outline="0" fieldPosition="0">
        <references count="3">
          <reference field="16" count="1" selected="0">
            <x v="60"/>
          </reference>
          <reference field="18" count="1" selected="0">
            <x v="7"/>
          </reference>
          <reference field="19" count="1">
            <x v="3"/>
          </reference>
        </references>
      </pivotArea>
    </format>
    <format dxfId="731">
      <pivotArea dataOnly="0" labelOnly="1" outline="0" fieldPosition="0">
        <references count="3">
          <reference field="16" count="1" selected="0">
            <x v="75"/>
          </reference>
          <reference field="18" count="1" selected="0">
            <x v="7"/>
          </reference>
          <reference field="19" count="1">
            <x v="4"/>
          </reference>
        </references>
      </pivotArea>
    </format>
    <format dxfId="730">
      <pivotArea dataOnly="0" labelOnly="1" outline="0" fieldPosition="0">
        <references count="3">
          <reference field="16" count="1" selected="0">
            <x v="83"/>
          </reference>
          <reference field="18" count="1" selected="0">
            <x v="7"/>
          </reference>
          <reference field="19" count="1">
            <x v="8"/>
          </reference>
        </references>
      </pivotArea>
    </format>
    <format dxfId="729">
      <pivotArea dataOnly="0" labelOnly="1" outline="0" fieldPosition="0">
        <references count="3">
          <reference field="16" count="1" selected="0">
            <x v="18"/>
          </reference>
          <reference field="18" count="1" selected="0">
            <x v="8"/>
          </reference>
          <reference field="19" count="1">
            <x v="5"/>
          </reference>
        </references>
      </pivotArea>
    </format>
    <format dxfId="728">
      <pivotArea dataOnly="0" labelOnly="1" outline="0" fieldPosition="0">
        <references count="3">
          <reference field="16" count="1" selected="0">
            <x v="26"/>
          </reference>
          <reference field="18" count="1" selected="0">
            <x v="8"/>
          </reference>
          <reference field="19" count="1">
            <x v="6"/>
          </reference>
        </references>
      </pivotArea>
    </format>
    <format dxfId="727">
      <pivotArea dataOnly="0" labelOnly="1" outline="0" fieldPosition="0">
        <references count="3">
          <reference field="16" count="1" selected="0">
            <x v="55"/>
          </reference>
          <reference field="18" count="1" selected="0">
            <x v="8"/>
          </reference>
          <reference field="19" count="1">
            <x v="3"/>
          </reference>
        </references>
      </pivotArea>
    </format>
    <format dxfId="726">
      <pivotArea dataOnly="0" labelOnly="1" outline="0" fieldPosition="0">
        <references count="3">
          <reference field="16" count="1" selected="0">
            <x v="77"/>
          </reference>
          <reference field="18" count="1" selected="0">
            <x v="8"/>
          </reference>
          <reference field="19" count="1">
            <x v="4"/>
          </reference>
        </references>
      </pivotArea>
    </format>
    <format dxfId="725">
      <pivotArea dataOnly="0" labelOnly="1" outline="0" fieldPosition="0">
        <references count="3">
          <reference field="16" count="1" selected="0">
            <x v="99"/>
          </reference>
          <reference field="18" count="1" selected="0">
            <x v="8"/>
          </reference>
          <reference field="19" count="1">
            <x v="11"/>
          </reference>
        </references>
      </pivotArea>
    </format>
    <format dxfId="724">
      <pivotArea dataOnly="0" labelOnly="1" outline="0" fieldPosition="0">
        <references count="3">
          <reference field="16" count="1" selected="0">
            <x v="3"/>
          </reference>
          <reference field="18" count="1" selected="0">
            <x v="10"/>
          </reference>
          <reference field="19" count="1">
            <x v="9"/>
          </reference>
        </references>
      </pivotArea>
    </format>
    <format dxfId="723">
      <pivotArea dataOnly="0" labelOnly="1" outline="0" fieldPosition="0">
        <references count="3">
          <reference field="16" count="1" selected="0">
            <x v="52"/>
          </reference>
          <reference field="18" count="1" selected="0">
            <x v="10"/>
          </reference>
          <reference field="19" count="1">
            <x v="3"/>
          </reference>
        </references>
      </pivotArea>
    </format>
    <format dxfId="722">
      <pivotArea dataOnly="0" labelOnly="1" outline="0" fieldPosition="0">
        <references count="3">
          <reference field="16" count="1" selected="0">
            <x v="13"/>
          </reference>
          <reference field="18" count="1" selected="0">
            <x v="11"/>
          </reference>
          <reference field="19" count="1">
            <x v="7"/>
          </reference>
        </references>
      </pivotArea>
    </format>
    <format dxfId="721">
      <pivotArea dataOnly="0" labelOnly="1" outline="0" fieldPosition="0">
        <references count="3">
          <reference field="16" count="1" selected="0">
            <x v="30"/>
          </reference>
          <reference field="18" count="1" selected="0">
            <x v="11"/>
          </reference>
          <reference field="19" count="1">
            <x v="6"/>
          </reference>
        </references>
      </pivotArea>
    </format>
    <format dxfId="720">
      <pivotArea dataOnly="0" labelOnly="1" outline="0" fieldPosition="0">
        <references count="3">
          <reference field="16" count="1" selected="0">
            <x v="92"/>
          </reference>
          <reference field="18" count="1" selected="0">
            <x v="12"/>
          </reference>
          <reference field="19" count="1">
            <x v="8"/>
          </reference>
        </references>
      </pivotArea>
    </format>
    <format dxfId="719">
      <pivotArea dataOnly="0" labelOnly="1" outline="0" fieldPosition="0">
        <references count="3">
          <reference field="16" count="1" selected="0">
            <x v="2"/>
          </reference>
          <reference field="18" count="1" selected="0">
            <x v="13"/>
          </reference>
          <reference field="19" count="1">
            <x v="9"/>
          </reference>
        </references>
      </pivotArea>
    </format>
    <format dxfId="718">
      <pivotArea dataOnly="0" labelOnly="1" outline="0" fieldPosition="0">
        <references count="3">
          <reference field="16" count="1" selected="0">
            <x v="22"/>
          </reference>
          <reference field="18" count="1" selected="0">
            <x v="13"/>
          </reference>
          <reference field="19" count="1">
            <x v="5"/>
          </reference>
        </references>
      </pivotArea>
    </format>
    <format dxfId="717">
      <pivotArea dataOnly="0" labelOnly="1" outline="0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716">
      <pivotArea dataOnly="0" labelOnly="1" outline="0" fieldPosition="0">
        <references count="4">
          <reference field="1" count="1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715">
      <pivotArea dataOnly="0" labelOnly="1" outline="0" fieldPosition="0">
        <references count="4">
          <reference field="1" count="1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714">
      <pivotArea dataOnly="0" labelOnly="1" outline="0" fieldPosition="0">
        <references count="4">
          <reference field="1" count="1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713">
      <pivotArea dataOnly="0" labelOnly="1" outline="0" fieldPosition="0">
        <references count="4">
          <reference field="1" count="1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712">
      <pivotArea dataOnly="0" labelOnly="1" outline="0" fieldPosition="0">
        <references count="4">
          <reference field="1" count="1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711">
      <pivotArea dataOnly="0" labelOnly="1" outline="0" fieldPosition="0">
        <references count="4">
          <reference field="1" count="1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710">
      <pivotArea dataOnly="0" labelOnly="1" outline="0" fieldPosition="0">
        <references count="4">
          <reference field="1" count="1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709">
      <pivotArea dataOnly="0" labelOnly="1" outline="0" fieldPosition="0">
        <references count="4">
          <reference field="1" count="1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708">
      <pivotArea dataOnly="0" labelOnly="1" outline="0" fieldPosition="0">
        <references count="4">
          <reference field="1" count="1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707">
      <pivotArea dataOnly="0" labelOnly="1" outline="0" fieldPosition="0">
        <references count="4">
          <reference field="1" count="1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706">
      <pivotArea dataOnly="0" labelOnly="1" outline="0" fieldPosition="0">
        <references count="4">
          <reference field="1" count="1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705">
      <pivotArea dataOnly="0" labelOnly="1" outline="0" fieldPosition="0">
        <references count="4">
          <reference field="1" count="1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704">
      <pivotArea dataOnly="0" labelOnly="1" outline="0" fieldPosition="0">
        <references count="4">
          <reference field="1" count="1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703">
      <pivotArea dataOnly="0" labelOnly="1" outline="0" fieldPosition="0">
        <references count="4">
          <reference field="1" count="1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702">
      <pivotArea dataOnly="0" labelOnly="1" outline="0" fieldPosition="0">
        <references count="4">
          <reference field="1" count="1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701">
      <pivotArea dataOnly="0" labelOnly="1" outline="0" fieldPosition="0">
        <references count="4">
          <reference field="1" count="1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700">
      <pivotArea dataOnly="0" labelOnly="1" outline="0" fieldPosition="0">
        <references count="4">
          <reference field="1" count="1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99">
      <pivotArea dataOnly="0" labelOnly="1" outline="0" fieldPosition="0">
        <references count="4">
          <reference field="1" count="1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98">
      <pivotArea dataOnly="0" labelOnly="1" outline="0" fieldPosition="0">
        <references count="4">
          <reference field="1" count="1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97">
      <pivotArea dataOnly="0" labelOnly="1" outline="0" fieldPosition="0">
        <references count="4">
          <reference field="1" count="1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96">
      <pivotArea dataOnly="0" labelOnly="1" outline="0" fieldPosition="0">
        <references count="4">
          <reference field="1" count="1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695">
      <pivotArea dataOnly="0" labelOnly="1" outline="0" fieldPosition="0">
        <references count="4">
          <reference field="1" count="1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694">
      <pivotArea dataOnly="0" labelOnly="1" outline="0" fieldPosition="0">
        <references count="4">
          <reference field="1" count="1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693">
      <pivotArea dataOnly="0" labelOnly="1" outline="0" fieldPosition="0">
        <references count="4">
          <reference field="1" count="1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692">
      <pivotArea dataOnly="0" labelOnly="1" outline="0" fieldPosition="0">
        <references count="4">
          <reference field="1" count="1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691">
      <pivotArea dataOnly="0" labelOnly="1" outline="0" fieldPosition="0">
        <references count="4">
          <reference field="1" count="1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690">
      <pivotArea dataOnly="0" labelOnly="1" outline="0" fieldPosition="0">
        <references count="4">
          <reference field="1" count="1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689">
      <pivotArea dataOnly="0" labelOnly="1" outline="0" fieldPosition="0">
        <references count="4">
          <reference field="1" count="1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688">
      <pivotArea dataOnly="0" labelOnly="1" outline="0" fieldPosition="0">
        <references count="4">
          <reference field="1" count="1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687">
      <pivotArea dataOnly="0" labelOnly="1" outline="0" fieldPosition="0">
        <references count="4">
          <reference field="1" count="1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686">
      <pivotArea dataOnly="0" labelOnly="1" outline="0" fieldPosition="0">
        <references count="4">
          <reference field="1" count="1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685">
      <pivotArea dataOnly="0" labelOnly="1" outline="0" fieldPosition="0">
        <references count="4">
          <reference field="1" count="1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684">
      <pivotArea dataOnly="0" labelOnly="1" outline="0" fieldPosition="0">
        <references count="4">
          <reference field="1" count="1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683">
      <pivotArea dataOnly="0" labelOnly="1" outline="0" fieldPosition="0">
        <references count="4">
          <reference field="1" count="1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682">
      <pivotArea dataOnly="0" labelOnly="1" outline="0" fieldPosition="0">
        <references count="4">
          <reference field="1" count="1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681">
      <pivotArea dataOnly="0" labelOnly="1" outline="0" fieldPosition="0">
        <references count="4">
          <reference field="1" count="1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680">
      <pivotArea dataOnly="0" labelOnly="1" outline="0" fieldPosition="0">
        <references count="4">
          <reference field="1" count="1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679">
      <pivotArea dataOnly="0" labelOnly="1" outline="0" fieldPosition="0">
        <references count="4">
          <reference field="1" count="1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678">
      <pivotArea dataOnly="0" labelOnly="1" outline="0" fieldPosition="0">
        <references count="4">
          <reference field="1" count="1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677">
      <pivotArea dataOnly="0" labelOnly="1" outline="0" fieldPosition="0">
        <references count="4">
          <reference field="1" count="1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676">
      <pivotArea dataOnly="0" labelOnly="1" outline="0" fieldPosition="0">
        <references count="4">
          <reference field="1" count="1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675">
      <pivotArea dataOnly="0" labelOnly="1" outline="0" fieldPosition="0">
        <references count="4">
          <reference field="1" count="1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674">
      <pivotArea dataOnly="0" labelOnly="1" outline="0" fieldPosition="0">
        <references count="4">
          <reference field="1" count="1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673">
      <pivotArea dataOnly="0" labelOnly="1" outline="0" fieldPosition="0">
        <references count="4">
          <reference field="1" count="1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672">
      <pivotArea dataOnly="0" labelOnly="1" outline="0" fieldPosition="0">
        <references count="4">
          <reference field="1" count="1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671">
      <pivotArea dataOnly="0" labelOnly="1" outline="0" fieldPosition="0">
        <references count="4">
          <reference field="1" count="1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670">
      <pivotArea dataOnly="0" labelOnly="1" outline="0" fieldPosition="0">
        <references count="4">
          <reference field="1" count="1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669">
      <pivotArea dataOnly="0" labelOnly="1" outline="0" fieldPosition="0">
        <references count="4">
          <reference field="1" count="1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668">
      <pivotArea dataOnly="0" labelOnly="1" outline="0" fieldPosition="0">
        <references count="4">
          <reference field="1" count="1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667">
      <pivotArea dataOnly="0" labelOnly="1" outline="0" fieldPosition="0">
        <references count="4">
          <reference field="1" count="1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666">
      <pivotArea dataOnly="0" labelOnly="1" outline="0" fieldPosition="0">
        <references count="4">
          <reference field="1" count="1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665">
      <pivotArea dataOnly="0" labelOnly="1" outline="0" fieldPosition="0">
        <references count="4">
          <reference field="1" count="1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664">
      <pivotArea dataOnly="0" labelOnly="1" outline="0" fieldPosition="0">
        <references count="4">
          <reference field="1" count="1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663">
      <pivotArea dataOnly="0" labelOnly="1" outline="0" fieldPosition="0">
        <references count="4">
          <reference field="1" count="1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662">
      <pivotArea dataOnly="0" labelOnly="1" outline="0" fieldPosition="0">
        <references count="4">
          <reference field="1" count="1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661">
      <pivotArea dataOnly="0" labelOnly="1" outline="0" fieldPosition="0">
        <references count="4">
          <reference field="1" count="1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660">
      <pivotArea dataOnly="0" labelOnly="1" outline="0" fieldPosition="0">
        <references count="4">
          <reference field="1" count="1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659">
      <pivotArea dataOnly="0" labelOnly="1" outline="0" fieldPosition="0">
        <references count="4">
          <reference field="1" count="1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</references>
      </pivotArea>
    </format>
    <format dxfId="658">
      <pivotArea dataOnly="0" labelOnly="1" outline="0" fieldPosition="0">
        <references count="5">
          <reference field="0" count="1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657">
      <pivotArea dataOnly="0" labelOnly="1" outline="0" fieldPosition="0">
        <references count="5">
          <reference field="0" count="1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</references>
      </pivotArea>
    </format>
    <format dxfId="656">
      <pivotArea dataOnly="0" labelOnly="1" outline="0" fieldPosition="0">
        <references count="5">
          <reference field="0" count="1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655">
      <pivotArea dataOnly="0" labelOnly="1" outline="0" fieldPosition="0">
        <references count="5">
          <reference field="0" count="1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</references>
      </pivotArea>
    </format>
    <format dxfId="654">
      <pivotArea dataOnly="0" labelOnly="1" outline="0" fieldPosition="0">
        <references count="5">
          <reference field="0" count="1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653">
      <pivotArea dataOnly="0" labelOnly="1" outline="0" fieldPosition="0">
        <references count="5">
          <reference field="0" count="1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</references>
      </pivotArea>
    </format>
    <format dxfId="652">
      <pivotArea dataOnly="0" labelOnly="1" outline="0" fieldPosition="0">
        <references count="5">
          <reference field="0" count="1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651">
      <pivotArea dataOnly="0" labelOnly="1" outline="0" fieldPosition="0">
        <references count="5">
          <reference field="0" count="1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</references>
      </pivotArea>
    </format>
    <format dxfId="650">
      <pivotArea dataOnly="0" labelOnly="1" outline="0" fieldPosition="0">
        <references count="5">
          <reference field="0" count="1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</references>
      </pivotArea>
    </format>
    <format dxfId="649">
      <pivotArea dataOnly="0" labelOnly="1" outline="0" fieldPosition="0">
        <references count="5">
          <reference field="0" count="1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</references>
      </pivotArea>
    </format>
    <format dxfId="648">
      <pivotArea dataOnly="0" labelOnly="1" outline="0" fieldPosition="0">
        <references count="5">
          <reference field="0" count="1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</references>
      </pivotArea>
    </format>
    <format dxfId="647">
      <pivotArea dataOnly="0" labelOnly="1" outline="0" fieldPosition="0">
        <references count="5">
          <reference field="0" count="1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646">
      <pivotArea dataOnly="0" labelOnly="1" outline="0" fieldPosition="0">
        <references count="5">
          <reference field="0" count="1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</references>
      </pivotArea>
    </format>
    <format dxfId="645">
      <pivotArea dataOnly="0" labelOnly="1" outline="0" fieldPosition="0">
        <references count="5">
          <reference field="0" count="1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44">
      <pivotArea dataOnly="0" labelOnly="1" outline="0" fieldPosition="0">
        <references count="5">
          <reference field="0" count="1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43">
      <pivotArea dataOnly="0" labelOnly="1" outline="0" fieldPosition="0">
        <references count="5">
          <reference field="0" count="1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42">
      <pivotArea dataOnly="0" labelOnly="1" outline="0" fieldPosition="0">
        <references count="5">
          <reference field="0" count="1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41">
      <pivotArea dataOnly="0" labelOnly="1" outline="0" fieldPosition="0">
        <references count="5">
          <reference field="0" count="1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40">
      <pivotArea dataOnly="0" labelOnly="1" outline="0" fieldPosition="0">
        <references count="5">
          <reference field="0" count="2">
            <x v="144"/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</references>
      </pivotArea>
    </format>
    <format dxfId="639">
      <pivotArea dataOnly="0" labelOnly="1" outline="0" fieldPosition="0">
        <references count="5">
          <reference field="0" count="2">
            <x v="59"/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638">
      <pivotArea dataOnly="0" labelOnly="1" outline="0" fieldPosition="0">
        <references count="5">
          <reference field="0" count="1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637">
      <pivotArea dataOnly="0" labelOnly="1" outline="0" fieldPosition="0">
        <references count="5">
          <reference field="0" count="1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636">
      <pivotArea dataOnly="0" labelOnly="1" outline="0" fieldPosition="0">
        <references count="5">
          <reference field="0" count="2">
            <x v="146"/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</references>
      </pivotArea>
    </format>
    <format dxfId="635">
      <pivotArea dataOnly="0" labelOnly="1" outline="0" fieldPosition="0">
        <references count="5">
          <reference field="0" count="1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634">
      <pivotArea dataOnly="0" labelOnly="1" outline="0" fieldPosition="0">
        <references count="5">
          <reference field="0" count="1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</references>
      </pivotArea>
    </format>
    <format dxfId="633">
      <pivotArea dataOnly="0" labelOnly="1" outline="0" fieldPosition="0">
        <references count="5">
          <reference field="0" count="1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632">
      <pivotArea dataOnly="0" labelOnly="1" outline="0" fieldPosition="0">
        <references count="5">
          <reference field="0" count="1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</references>
      </pivotArea>
    </format>
    <format dxfId="631">
      <pivotArea dataOnly="0" labelOnly="1" outline="0" fieldPosition="0">
        <references count="5">
          <reference field="0" count="1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</references>
      </pivotArea>
    </format>
    <format dxfId="630">
      <pivotArea dataOnly="0" labelOnly="1" outline="0" fieldPosition="0">
        <references count="5">
          <reference field="0" count="1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629">
      <pivotArea dataOnly="0" labelOnly="1" outline="0" fieldPosition="0">
        <references count="5">
          <reference field="0" count="1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628">
      <pivotArea dataOnly="0" labelOnly="1" outline="0" fieldPosition="0">
        <references count="5">
          <reference field="0" count="1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</references>
      </pivotArea>
    </format>
    <format dxfId="627">
      <pivotArea dataOnly="0" labelOnly="1" outline="0" fieldPosition="0">
        <references count="5">
          <reference field="0" count="3">
            <x v="80"/>
            <x v="149"/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626">
      <pivotArea dataOnly="0" labelOnly="1" outline="0" fieldPosition="0">
        <references count="5">
          <reference field="0" count="2">
            <x v="22"/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625">
      <pivotArea dataOnly="0" labelOnly="1" outline="0" fieldPosition="0">
        <references count="5">
          <reference field="0" count="1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624">
      <pivotArea dataOnly="0" labelOnly="1" outline="0" fieldPosition="0">
        <references count="5">
          <reference field="0" count="1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623">
      <pivotArea dataOnly="0" labelOnly="1" outline="0" fieldPosition="0">
        <references count="5">
          <reference field="0" count="1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</references>
      </pivotArea>
    </format>
    <format dxfId="622">
      <pivotArea dataOnly="0" labelOnly="1" outline="0" fieldPosition="0">
        <references count="5">
          <reference field="0" count="1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</references>
      </pivotArea>
    </format>
    <format dxfId="621">
      <pivotArea dataOnly="0" labelOnly="1" outline="0" fieldPosition="0">
        <references count="5">
          <reference field="0" count="1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620">
      <pivotArea dataOnly="0" labelOnly="1" outline="0" fieldPosition="0">
        <references count="5">
          <reference field="0" count="1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</references>
      </pivotArea>
    </format>
    <format dxfId="619">
      <pivotArea dataOnly="0" labelOnly="1" outline="0" fieldPosition="0">
        <references count="5">
          <reference field="0" count="1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8">
      <pivotArea dataOnly="0" labelOnly="1" outline="0" fieldPosition="0">
        <references count="5">
          <reference field="0" count="1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7">
      <pivotArea dataOnly="0" labelOnly="1" outline="0" fieldPosition="0">
        <references count="5">
          <reference field="0" count="1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6">
      <pivotArea dataOnly="0" labelOnly="1" outline="0" fieldPosition="0">
        <references count="5">
          <reference field="0" count="1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5">
      <pivotArea dataOnly="0" labelOnly="1" outline="0" fieldPosition="0">
        <references count="5">
          <reference field="0" count="1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4">
      <pivotArea dataOnly="0" labelOnly="1" outline="0" fieldPosition="0">
        <references count="5">
          <reference field="0" count="1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</references>
      </pivotArea>
    </format>
    <format dxfId="613">
      <pivotArea dataOnly="0" labelOnly="1" outline="0" fieldPosition="0">
        <references count="5">
          <reference field="0" count="1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612">
      <pivotArea dataOnly="0" labelOnly="1" outline="0" fieldPosition="0">
        <references count="5">
          <reference field="0" count="1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</references>
      </pivotArea>
    </format>
    <format dxfId="611">
      <pivotArea dataOnly="0" labelOnly="1" outline="0" fieldPosition="0">
        <references count="5">
          <reference field="0" count="1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610">
      <pivotArea dataOnly="0" labelOnly="1" outline="0" fieldPosition="0">
        <references count="5">
          <reference field="0" count="1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609">
      <pivotArea dataOnly="0" labelOnly="1" outline="0" fieldPosition="0">
        <references count="5">
          <reference field="0" count="1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</references>
      </pivotArea>
    </format>
    <format dxfId="608">
      <pivotArea dataOnly="0" labelOnly="1" outline="0" fieldPosition="0">
        <references count="5">
          <reference field="0" count="1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07">
      <pivotArea dataOnly="0" labelOnly="1" outline="0" fieldPosition="0">
        <references count="5">
          <reference field="0" count="1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06">
      <pivotArea dataOnly="0" labelOnly="1" outline="0" fieldPosition="0">
        <references count="5">
          <reference field="0" count="1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05">
      <pivotArea dataOnly="0" labelOnly="1" outline="0" fieldPosition="0">
        <references count="5">
          <reference field="0" count="1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04">
      <pivotArea dataOnly="0" labelOnly="1" outline="0" fieldPosition="0">
        <references count="5">
          <reference field="0" count="1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</references>
      </pivotArea>
    </format>
    <format dxfId="603">
      <pivotArea dataOnly="0" labelOnly="1" outline="0" fieldPosition="0">
        <references count="5">
          <reference field="0" count="2">
            <x v="8"/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602">
      <pivotArea dataOnly="0" labelOnly="1" outline="0" fieldPosition="0">
        <references count="5">
          <reference field="0" count="1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601">
      <pivotArea dataOnly="0" labelOnly="1" outline="0" fieldPosition="0">
        <references count="5">
          <reference field="0" count="1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</references>
      </pivotArea>
    </format>
    <format dxfId="600">
      <pivotArea dataOnly="0" labelOnly="1" outline="0" fieldPosition="0">
        <references count="5">
          <reference field="0" count="1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599">
      <pivotArea dataOnly="0" labelOnly="1" outline="0" fieldPosition="0">
        <references count="5">
          <reference field="0" count="1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598">
      <pivotArea dataOnly="0" labelOnly="1" outline="0" fieldPosition="0">
        <references count="5">
          <reference field="0" count="1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597">
      <pivotArea dataOnly="0" labelOnly="1" outline="0" fieldPosition="0">
        <references count="5">
          <reference field="0" count="1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</references>
      </pivotArea>
    </format>
    <format dxfId="596">
      <pivotArea dataOnly="0" labelOnly="1" outline="0" fieldPosition="0">
        <references count="5">
          <reference field="0" count="1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595">
      <pivotArea dataOnly="0" labelOnly="1" outline="0" fieldPosition="0">
        <references count="5">
          <reference field="0" count="1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594">
      <pivotArea dataOnly="0" labelOnly="1" outline="0" fieldPosition="0">
        <references count="5">
          <reference field="0" count="1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593">
      <pivotArea dataOnly="0" labelOnly="1" outline="0" fieldPosition="0">
        <references count="5">
          <reference field="0" count="1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</references>
      </pivotArea>
    </format>
    <format dxfId="592">
      <pivotArea dataOnly="0" labelOnly="1" outline="0" fieldPosition="0">
        <references count="5">
          <reference field="0" count="1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</references>
      </pivotArea>
    </format>
    <format dxfId="591">
      <pivotArea dataOnly="0" labelOnly="1" outline="0" fieldPosition="0">
        <references count="5">
          <reference field="0" count="1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</references>
      </pivotArea>
    </format>
    <format dxfId="590">
      <pivotArea dataOnly="0" labelOnly="1" outline="0" fieldPosition="0">
        <references count="5">
          <reference field="0" count="1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589">
      <pivotArea dataOnly="0" labelOnly="1" outline="0" fieldPosition="0">
        <references count="5">
          <reference field="0" count="1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</references>
      </pivotArea>
    </format>
    <format dxfId="588">
      <pivotArea dataOnly="0" labelOnly="1" outline="0" fieldPosition="0">
        <references count="5">
          <reference field="0" count="1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587">
      <pivotArea dataOnly="0" labelOnly="1" outline="0" fieldPosition="0">
        <references count="5">
          <reference field="0" count="1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</references>
      </pivotArea>
    </format>
    <format dxfId="586">
      <pivotArea dataOnly="0" labelOnly="1" outline="0" fieldPosition="0">
        <references count="5">
          <reference field="0" count="1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585">
      <pivotArea dataOnly="0" labelOnly="1" outline="0" fieldPosition="0">
        <references count="5">
          <reference field="0" count="1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</references>
      </pivotArea>
    </format>
    <format dxfId="584">
      <pivotArea dataOnly="0" labelOnly="1" outline="0" fieldPosition="0">
        <references count="5">
          <reference field="0" count="1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583">
      <pivotArea dataOnly="0" labelOnly="1" outline="0" fieldPosition="0">
        <references count="5">
          <reference field="0" count="1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</references>
      </pivotArea>
    </format>
    <format dxfId="582">
      <pivotArea dataOnly="0" labelOnly="1" outline="0" fieldPosition="0">
        <references count="5">
          <reference field="0" count="1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581">
      <pivotArea dataOnly="0" labelOnly="1" outline="0" fieldPosition="0">
        <references count="5">
          <reference field="0" count="1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580">
      <pivotArea dataOnly="0" labelOnly="1" outline="0" fieldPosition="0">
        <references count="5">
          <reference field="0" count="1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</references>
      </pivotArea>
    </format>
    <format dxfId="579">
      <pivotArea dataOnly="0" labelOnly="1" outline="0" fieldPosition="0">
        <references count="5">
          <reference field="0" count="1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578">
      <pivotArea dataOnly="0" labelOnly="1" outline="0" fieldPosition="0">
        <references count="5">
          <reference field="0" count="1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577">
      <pivotArea dataOnly="0" labelOnly="1" outline="0" fieldPosition="0">
        <references count="5">
          <reference field="0" count="1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</references>
      </pivotArea>
    </format>
    <format dxfId="576">
      <pivotArea dataOnly="0" labelOnly="1" outline="0" fieldPosition="0">
        <references count="5">
          <reference field="0" count="1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</references>
      </pivotArea>
    </format>
    <format dxfId="575">
      <pivotArea dataOnly="0" labelOnly="1" outline="0" fieldPosition="0">
        <references count="5">
          <reference field="0" count="1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574">
      <pivotArea dataOnly="0" labelOnly="1" outline="0" fieldPosition="0">
        <references count="5">
          <reference field="0" count="1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</references>
      </pivotArea>
    </format>
    <format dxfId="573">
      <pivotArea dataOnly="0" labelOnly="1" outline="0" fieldPosition="0">
        <references count="5">
          <reference field="0" count="1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</references>
      </pivotArea>
    </format>
    <format dxfId="572">
      <pivotArea dataOnly="0" labelOnly="1" outline="0" fieldPosition="0">
        <references count="5">
          <reference field="0" count="1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571">
      <pivotArea dataOnly="0" labelOnly="1" outline="0" fieldPosition="0">
        <references count="5">
          <reference field="0" count="1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</references>
      </pivotArea>
    </format>
    <format dxfId="570">
      <pivotArea dataOnly="0" labelOnly="1" outline="0" fieldPosition="0">
        <references count="5">
          <reference field="0" count="1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569">
      <pivotArea dataOnly="0" labelOnly="1" outline="0" fieldPosition="0">
        <references count="5">
          <reference field="0" count="1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568">
      <pivotArea dataOnly="0" labelOnly="1" outline="0" fieldPosition="0">
        <references count="5">
          <reference field="0" count="1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567">
      <pivotArea dataOnly="0" labelOnly="1" outline="0" fieldPosition="0">
        <references count="5">
          <reference field="0" count="1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</references>
      </pivotArea>
    </format>
    <format dxfId="566">
      <pivotArea dataOnly="0" labelOnly="1" outline="0" fieldPosition="0">
        <references count="5">
          <reference field="0" count="1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</references>
      </pivotArea>
    </format>
    <format dxfId="565">
      <pivotArea dataOnly="0" labelOnly="1" outline="0" fieldPosition="0">
        <references count="5">
          <reference field="0" count="1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</references>
      </pivotArea>
    </format>
    <format dxfId="564">
      <pivotArea dataOnly="0" labelOnly="1" outline="0" fieldPosition="0">
        <references count="5">
          <reference field="0" count="1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563">
      <pivotArea dataOnly="0" labelOnly="1" outline="0" fieldPosition="0">
        <references count="5">
          <reference field="0" count="1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</references>
      </pivotArea>
    </format>
    <format dxfId="562">
      <pivotArea dataOnly="0" labelOnly="1" outline="0" fieldPosition="0">
        <references count="5">
          <reference field="0" count="1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561">
      <pivotArea dataOnly="0" labelOnly="1" outline="0" fieldPosition="0">
        <references count="5">
          <reference field="0" count="1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560">
      <pivotArea dataOnly="0" labelOnly="1" outline="0" fieldPosition="0">
        <references count="5">
          <reference field="0" count="1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</references>
      </pivotArea>
    </format>
    <format dxfId="559">
      <pivotArea dataOnly="0" labelOnly="1" outline="0" fieldPosition="0">
        <references count="5">
          <reference field="0" count="1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558">
      <pivotArea dataOnly="0" labelOnly="1" outline="0" fieldPosition="0">
        <references count="5">
          <reference field="0" count="1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557">
      <pivotArea dataOnly="0" labelOnly="1" outline="0" fieldPosition="0">
        <references count="5">
          <reference field="0" count="1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</references>
      </pivotArea>
    </format>
    <format dxfId="556">
      <pivotArea dataOnly="0" labelOnly="1" outline="0" fieldPosition="0">
        <references count="5">
          <reference field="0" count="1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</references>
      </pivotArea>
    </format>
    <format dxfId="555">
      <pivotArea dataOnly="0" labelOnly="1" outline="0" fieldPosition="0">
        <references count="5">
          <reference field="0" count="1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</references>
      </pivotArea>
    </format>
    <format dxfId="554">
      <pivotArea dataOnly="0" labelOnly="1" outline="0" fieldPosition="0">
        <references count="5">
          <reference field="0" count="1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</references>
      </pivotArea>
    </format>
    <format dxfId="553">
      <pivotArea dataOnly="0" labelOnly="1" outline="0" fieldPosition="0">
        <references count="5">
          <reference field="0" count="1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</references>
      </pivotArea>
    </format>
    <format dxfId="552">
      <pivotArea dataOnly="0" labelOnly="1" outline="0" fieldPosition="0">
        <references count="5">
          <reference field="0" count="1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</references>
      </pivotArea>
    </format>
    <format dxfId="551">
      <pivotArea dataOnly="0" labelOnly="1" outline="0" fieldPosition="0">
        <references count="5">
          <reference field="0" count="1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</references>
      </pivotArea>
    </format>
    <format dxfId="550">
      <pivotArea dataOnly="0" labelOnly="1" outline="0" fieldPosition="0">
        <references count="5">
          <reference field="0" count="1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</references>
      </pivotArea>
    </format>
    <format dxfId="549">
      <pivotArea dataOnly="0" labelOnly="1" outline="0" fieldPosition="0">
        <references count="5">
          <reference field="0" count="1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</references>
      </pivotArea>
    </format>
    <format dxfId="548">
      <pivotArea dataOnly="0" labelOnly="1" outline="0" fieldPosition="0">
        <references count="6">
          <reference field="0" count="1" selected="0">
            <x v="84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47">
      <pivotArea dataOnly="0" labelOnly="1" outline="0" fieldPosition="0">
        <references count="6">
          <reference field="0" count="1" selected="0">
            <x v="183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2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46">
      <pivotArea dataOnly="0" labelOnly="1" outline="0" fieldPosition="0">
        <references count="6">
          <reference field="0" count="1" selected="0">
            <x v="60"/>
          </reference>
          <reference field="1" count="1" selected="0">
            <x v="7"/>
          </reference>
          <reference field="16" count="1" selected="0">
            <x v="72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545">
      <pivotArea dataOnly="0" labelOnly="1" outline="0" fieldPosition="0">
        <references count="6">
          <reference field="0" count="1" selected="0">
            <x v="171"/>
          </reference>
          <reference field="1" count="1" selected="0">
            <x v="2"/>
          </reference>
          <reference field="16" count="1" selected="0">
            <x v="76"/>
          </reference>
          <reference field="18" count="1" selected="0">
            <x v="2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544">
      <pivotArea dataOnly="0" labelOnly="1" outline="0" fieldPosition="0">
        <references count="6">
          <reference field="0" count="1" selected="0">
            <x v="129"/>
          </reference>
          <reference field="1" count="1" selected="0">
            <x v="2"/>
          </reference>
          <reference field="16" count="1" selected="0">
            <x v="87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43">
      <pivotArea dataOnly="0" labelOnly="1" outline="0" fieldPosition="0">
        <references count="6">
          <reference field="0" count="1" selected="0">
            <x v="204"/>
          </reference>
          <reference field="1" count="1" selected="0">
            <x v="2"/>
          </reference>
          <reference field="16" count="1" selected="0">
            <x v="93"/>
          </reference>
          <reference field="18" count="1" selected="0">
            <x v="2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42">
      <pivotArea dataOnly="0" labelOnly="1" outline="0" fieldPosition="0">
        <references count="6">
          <reference field="0" count="1" selected="0">
            <x v="76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41">
      <pivotArea dataOnly="0" labelOnly="1" outline="0" fieldPosition="0">
        <references count="6">
          <reference field="0" count="1" selected="0">
            <x v="126"/>
          </reference>
          <reference field="1" count="1" selected="0">
            <x v="2"/>
          </reference>
          <reference field="16" count="1" selected="0">
            <x v="100"/>
          </reference>
          <reference field="18" count="1" selected="0">
            <x v="2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4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3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539">
      <pivotArea dataOnly="0" labelOnly="1" outline="0" fieldPosition="0">
        <references count="6">
          <reference field="0" count="1" selected="0">
            <x v="134"/>
          </reference>
          <reference field="1" count="1" selected="0">
            <x v="7"/>
          </reference>
          <reference field="16" count="1" selected="0">
            <x v="35"/>
          </reference>
          <reference field="18" count="1" selected="0">
            <x v="3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538">
      <pivotArea dataOnly="0" labelOnly="1" outline="0" fieldPosition="0">
        <references count="6">
          <reference field="0" count="1" selected="0">
            <x v="43"/>
          </reference>
          <reference field="1" count="1" selected="0">
            <x v="7"/>
          </reference>
          <reference field="16" count="1" selected="0">
            <x v="59"/>
          </reference>
          <reference field="18" count="1" selected="0">
            <x v="3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537">
      <pivotArea dataOnly="0" labelOnly="1" outline="0" fieldPosition="0">
        <references count="6">
          <reference field="0" count="1" selected="0">
            <x v="63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536">
      <pivotArea dataOnly="0" labelOnly="1" outline="0" fieldPosition="0">
        <references count="6">
          <reference field="0" count="1" selected="0">
            <x v="69"/>
          </reference>
          <reference field="1" count="1" selected="0">
            <x v="2"/>
          </reference>
          <reference field="16" count="1" selected="0">
            <x v="73"/>
          </reference>
          <reference field="18" count="1" selected="0">
            <x v="3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535">
      <pivotArea dataOnly="0" labelOnly="1" outline="0" fieldPosition="0">
        <references count="6">
          <reference field="0" count="1" selected="0">
            <x v="125"/>
          </reference>
          <reference field="1" count="1" selected="0">
            <x v="2"/>
          </reference>
          <reference field="16" count="1" selected="0">
            <x v="84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34">
      <pivotArea dataOnly="0" labelOnly="1" outline="0" fieldPosition="0">
        <references count="6">
          <reference field="0" count="1" selected="0">
            <x v="188"/>
          </reference>
          <reference field="1" count="1" selected="0">
            <x v="2"/>
          </reference>
          <reference field="16" count="1" selected="0">
            <x v="85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33">
      <pivotArea dataOnly="0" labelOnly="1" outline="0" fieldPosition="0">
        <references count="6">
          <reference field="0" count="1" selected="0">
            <x v="97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32">
      <pivotArea dataOnly="0" labelOnly="1" outline="0" fieldPosition="0">
        <references count="6">
          <reference field="0" count="1" selected="0">
            <x v="101"/>
          </reference>
          <reference field="1" count="1" selected="0">
            <x v="28"/>
          </reference>
          <reference field="16" count="1" selected="0">
            <x v="89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531">
      <pivotArea dataOnly="0" labelOnly="1" outline="0" fieldPosition="0">
        <references count="6">
          <reference field="0" count="1" selected="0">
            <x v="81"/>
          </reference>
          <reference field="1" count="1" selected="0">
            <x v="28"/>
          </reference>
          <reference field="16" count="1" selected="0">
            <x v="90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530">
      <pivotArea dataOnly="0" labelOnly="1" outline="0" fieldPosition="0">
        <references count="6">
          <reference field="0" count="1" selected="0">
            <x v="144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29">
      <pivotArea dataOnly="0" labelOnly="1" outline="0" fieldPosition="0">
        <references count="6">
          <reference field="0" count="1" selected="0">
            <x v="219"/>
          </reference>
          <reference field="1" count="1" selected="0">
            <x v="2"/>
          </reference>
          <reference field="16" count="1" selected="0">
            <x v="91"/>
          </reference>
          <reference field="18" count="1" selected="0">
            <x v="3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528">
      <pivotArea dataOnly="0" labelOnly="1" outline="0" fieldPosition="0">
        <references count="6">
          <reference field="0" count="1" selected="0">
            <x v="59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7">
      <pivotArea dataOnly="0" labelOnly="1" outline="0" fieldPosition="0">
        <references count="6">
          <reference field="0" count="1" selected="0">
            <x v="211"/>
          </reference>
          <reference field="1" count="1" selected="0">
            <x v="2"/>
          </reference>
          <reference field="16" count="1" selected="0">
            <x v="95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6">
      <pivotArea dataOnly="0" labelOnly="1" outline="0" fieldPosition="0">
        <references count="6">
          <reference field="0" count="1" selected="0">
            <x v="214"/>
          </reference>
          <reference field="1" count="1" selected="0">
            <x v="2"/>
          </reference>
          <reference field="16" count="1" selected="0">
            <x v="96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5">
      <pivotArea dataOnly="0" labelOnly="1" outline="0" fieldPosition="0">
        <references count="6">
          <reference field="0" count="1" selected="0">
            <x v="223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4">
      <pivotArea dataOnly="0" labelOnly="1" outline="0" fieldPosition="0">
        <references count="6">
          <reference field="0" count="1" selected="0">
            <x v="146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3">
      <pivotArea dataOnly="0" labelOnly="1" outline="0" fieldPosition="0">
        <references count="6">
          <reference field="0" count="1" selected="0">
            <x v="147"/>
          </reference>
          <reference field="1" count="1" selected="0">
            <x v="2"/>
          </reference>
          <reference field="16" count="1" selected="0">
            <x v="102"/>
          </reference>
          <reference field="18" count="1" selected="0">
            <x v="3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22">
      <pivotArea dataOnly="0" labelOnly="1" outline="0" fieldPosition="0">
        <references count="6">
          <reference field="0" count="1" selected="0">
            <x v="185"/>
          </reference>
          <reference field="1" count="1" selected="0">
            <x v="2"/>
          </reference>
          <reference field="16" count="1" selected="0">
            <x v="103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521">
      <pivotArea dataOnly="0" labelOnly="1" outline="0" fieldPosition="0">
        <references count="6">
          <reference field="0" count="1" selected="0">
            <x v="180"/>
          </reference>
          <reference field="1" count="1" selected="0">
            <x v="2"/>
          </reference>
          <reference field="16" count="1" selected="0">
            <x v="104"/>
          </reference>
          <reference field="18" count="1" selected="0">
            <x v="3"/>
          </reference>
          <reference field="19" count="1" selected="0">
            <x v="11"/>
          </reference>
          <reference field="20" count="1">
            <x v="0"/>
          </reference>
        </references>
      </pivotArea>
    </format>
    <format dxfId="520">
      <pivotArea dataOnly="0" labelOnly="1" outline="0" fieldPosition="0">
        <references count="6">
          <reference field="0" count="1" selected="0">
            <x v="196"/>
          </reference>
          <reference field="1" count="1" selected="0">
            <x v="7"/>
          </reference>
          <reference field="16" count="1" selected="0">
            <x v="4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519">
      <pivotArea dataOnly="0" labelOnly="1" outline="0" fieldPosition="0">
        <references count="6">
          <reference field="0" count="1" selected="0">
            <x v="212"/>
          </reference>
          <reference field="1" count="1" selected="0">
            <x v="2"/>
          </reference>
          <reference field="16" count="1" selected="0">
            <x v="12"/>
          </reference>
          <reference field="18" count="1" selected="0">
            <x v="4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518">
      <pivotArea dataOnly="0" labelOnly="1" outline="0" fieldPosition="0">
        <references count="6">
          <reference field="0" count="1" selected="0">
            <x v="139"/>
          </reference>
          <reference field="1" count="1" selected="0">
            <x v="2"/>
          </reference>
          <reference field="16" count="1" selected="0">
            <x v="17"/>
          </reference>
          <reference field="18" count="1" selected="0">
            <x v="4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517">
      <pivotArea dataOnly="0" labelOnly="1" outline="0" fieldPosition="0">
        <references count="6">
          <reference field="0" count="1" selected="0">
            <x v="6"/>
          </reference>
          <reference field="1" count="1" selected="0">
            <x v="2"/>
          </reference>
          <reference field="16" count="1" selected="0">
            <x v="39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516">
      <pivotArea dataOnly="0" labelOnly="1" outline="0" fieldPosition="0">
        <references count="6">
          <reference field="0" count="1" selected="0">
            <x v="233"/>
          </reference>
          <reference field="1" count="1" selected="0">
            <x v="7"/>
          </reference>
          <reference field="16" count="1" selected="0">
            <x v="41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515">
      <pivotArea dataOnly="0" labelOnly="1" outline="0" fieldPosition="0">
        <references count="6">
          <reference field="0" count="1" selected="0">
            <x v="238"/>
          </reference>
          <reference field="1" count="1" selected="0">
            <x v="7"/>
          </reference>
          <reference field="16" count="1" selected="0">
            <x v="44"/>
          </reference>
          <reference field="18" count="1" selected="0">
            <x v="4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514">
      <pivotArea dataOnly="0" labelOnly="1" outline="0" fieldPosition="0">
        <references count="6">
          <reference field="0" count="1" selected="0">
            <x v="80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513">
      <pivotArea dataOnly="0" labelOnly="1" outline="0" fieldPosition="0">
        <references count="6">
          <reference field="0" count="1" selected="0">
            <x v="149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512">
      <pivotArea dataOnly="0" labelOnly="1" outline="0" fieldPosition="0">
        <references count="6">
          <reference field="0" count="1" selected="0">
            <x v="216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11">
      <pivotArea dataOnly="0" labelOnly="1" outline="0" fieldPosition="0">
        <references count="6">
          <reference field="0" count="1" selected="0">
            <x v="22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10">
      <pivotArea dataOnly="0" labelOnly="1" outline="0" fieldPosition="0">
        <references count="6">
          <reference field="0" count="1" selected="0">
            <x v="109"/>
          </reference>
          <reference field="1" count="1" selected="0">
            <x v="2"/>
          </reference>
          <reference field="16" count="1" selected="0">
            <x v="5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509">
      <pivotArea dataOnly="0" labelOnly="1" outline="0" fieldPosition="0">
        <references count="6">
          <reference field="0" count="1" selected="0">
            <x v="170"/>
          </reference>
          <reference field="1" count="1" selected="0">
            <x v="7"/>
          </reference>
          <reference field="16" count="1" selected="0">
            <x v="55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08">
      <pivotArea dataOnly="0" labelOnly="1" outline="0" fieldPosition="0">
        <references count="6">
          <reference field="0" count="1" selected="0">
            <x v="172"/>
          </reference>
          <reference field="1" count="1" selected="0">
            <x v="2"/>
          </reference>
          <reference field="16" count="1" selected="0">
            <x v="59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07">
      <pivotArea dataOnly="0" labelOnly="1" outline="0" fieldPosition="0">
        <references count="6">
          <reference field="0" count="1" selected="0">
            <x v="77"/>
          </reference>
          <reference field="1" count="1" selected="0">
            <x v="2"/>
          </reference>
          <reference field="16" count="1" selected="0">
            <x v="63"/>
          </reference>
          <reference field="18" count="1" selected="0">
            <x v="4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506">
      <pivotArea dataOnly="0" labelOnly="1" outline="0" fieldPosition="0">
        <references count="6">
          <reference field="0" count="1" selected="0">
            <x v="246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4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505">
      <pivotArea dataOnly="0" labelOnly="1" outline="0" fieldPosition="0">
        <references count="6">
          <reference field="0" count="1" selected="0">
            <x v="91"/>
          </reference>
          <reference field="1" count="1" selected="0">
            <x v="2"/>
          </reference>
          <reference field="16" count="1" selected="0">
            <x v="94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04">
      <pivotArea dataOnly="0" labelOnly="1" outline="0" fieldPosition="0">
        <references count="6">
          <reference field="0" count="1" selected="0">
            <x v="115"/>
          </reference>
          <reference field="1" count="1" selected="0">
            <x v="2"/>
          </reference>
          <reference field="16" count="1" selected="0">
            <x v="97"/>
          </reference>
          <reference field="18" count="1" selected="0">
            <x v="4"/>
          </reference>
          <reference field="19" count="1" selected="0">
            <x v="8"/>
          </reference>
          <reference field="20" count="1">
            <x v="0"/>
          </reference>
        </references>
      </pivotArea>
    </format>
    <format dxfId="503">
      <pivotArea dataOnly="0" labelOnly="1" outline="0" fieldPosition="0">
        <references count="6">
          <reference field="0" count="1" selected="0">
            <x v="105"/>
          </reference>
          <reference field="1" count="1" selected="0">
            <x v="7"/>
          </reference>
          <reference field="16" count="1" selected="0">
            <x v="3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502">
      <pivotArea dataOnly="0" labelOnly="1" outline="0" fieldPosition="0">
        <references count="6">
          <reference field="0" count="1" selected="0">
            <x v="136"/>
          </reference>
          <reference field="1" count="1" selected="0">
            <x v="7"/>
          </reference>
          <reference field="16" count="1" selected="0">
            <x v="5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501">
      <pivotArea dataOnly="0" labelOnly="1" outline="0" fieldPosition="0">
        <references count="6">
          <reference field="0" count="1" selected="0">
            <x v="94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500">
      <pivotArea dataOnly="0" labelOnly="1" outline="0" fieldPosition="0">
        <references count="6">
          <reference field="0" count="1" selected="0">
            <x v="141"/>
          </reference>
          <reference field="1" count="1" selected="0">
            <x v="7"/>
          </reference>
          <reference field="16" count="1" selected="0">
            <x v="7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499">
      <pivotArea dataOnly="0" labelOnly="1" outline="0" fieldPosition="0">
        <references count="6">
          <reference field="0" count="1" selected="0">
            <x v="218"/>
          </reference>
          <reference field="1" count="1" selected="0">
            <x v="7"/>
          </reference>
          <reference field="16" count="1" selected="0">
            <x v="10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498">
      <pivotArea dataOnly="0" labelOnly="1" outline="0" fieldPosition="0">
        <references count="6">
          <reference field="0" count="1" selected="0">
            <x v="199"/>
          </reference>
          <reference field="1" count="1" selected="0">
            <x v="32"/>
          </reference>
          <reference field="16" count="1" selected="0">
            <x v="14"/>
          </reference>
          <reference field="18" count="1" selected="0">
            <x v="5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497">
      <pivotArea dataOnly="0" labelOnly="1" outline="0" fieldPosition="0">
        <references count="6">
          <reference field="0" count="1" selected="0">
            <x v="107"/>
          </reference>
          <reference field="1" count="1" selected="0">
            <x v="32"/>
          </reference>
          <reference field="16" count="1" selected="0">
            <x v="17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496">
      <pivotArea dataOnly="0" labelOnly="1" outline="0" fieldPosition="0">
        <references count="6">
          <reference field="0" count="1" selected="0">
            <x v="25"/>
          </reference>
          <reference field="1" count="1" selected="0">
            <x v="2"/>
          </reference>
          <reference field="16" count="1" selected="0">
            <x v="19"/>
          </reference>
          <reference field="18" count="1" selected="0">
            <x v="5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495">
      <pivotArea dataOnly="0" labelOnly="1" outline="0" fieldPosition="0">
        <references count="6">
          <reference field="0" count="1" selected="0">
            <x v="110"/>
          </reference>
          <reference field="1" count="1" selected="0">
            <x v="2"/>
          </reference>
          <reference field="16" count="1" selected="0">
            <x v="27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494">
      <pivotArea dataOnly="0" labelOnly="1" outline="0" fieldPosition="0">
        <references count="6">
          <reference field="0" count="1" selected="0">
            <x v="66"/>
          </reference>
          <reference field="1" count="1" selected="0">
            <x v="7"/>
          </reference>
          <reference field="16" count="1" selected="0">
            <x v="29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493">
      <pivotArea dataOnly="0" labelOnly="1" outline="0" fieldPosition="0">
        <references count="6">
          <reference field="0" count="1" selected="0">
            <x v="167"/>
          </reference>
          <reference field="1" count="1" selected="0">
            <x v="7"/>
          </reference>
          <reference field="16" count="1" selected="0">
            <x v="31"/>
          </reference>
          <reference field="18" count="1" selected="0">
            <x v="5"/>
          </reference>
          <reference field="19" count="1" selected="0">
            <x v="5"/>
          </reference>
          <reference field="20" count="1">
            <x v="0"/>
          </reference>
        </references>
      </pivotArea>
    </format>
    <format dxfId="492">
      <pivotArea dataOnly="0" labelOnly="1" outline="0" fieldPosition="0">
        <references count="6">
          <reference field="0" count="1" selected="0">
            <x v="26"/>
          </reference>
          <reference field="1" count="1" selected="0">
            <x v="2"/>
          </reference>
          <reference field="16" count="1" selected="0">
            <x v="3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491">
      <pivotArea dataOnly="0" labelOnly="1" outline="0" fieldPosition="0">
        <references count="6">
          <reference field="0" count="1" selected="0">
            <x v="40"/>
          </reference>
          <reference field="1" count="1" selected="0">
            <x v="2"/>
          </reference>
          <reference field="16" count="1" selected="0">
            <x v="40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490">
      <pivotArea dataOnly="0" labelOnly="1" outline="0" fieldPosition="0">
        <references count="6">
          <reference field="0" count="1" selected="0">
            <x v="234"/>
          </reference>
          <reference field="1" count="1" selected="0">
            <x v="32"/>
          </reference>
          <reference field="16" count="1" selected="0">
            <x v="41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489">
      <pivotArea dataOnly="0" labelOnly="1" outline="0" fieldPosition="0">
        <references count="6">
          <reference field="0" count="1" selected="0">
            <x v="239"/>
          </reference>
          <reference field="1" count="1" selected="0">
            <x v="7"/>
          </reference>
          <reference field="16" count="1" selected="0">
            <x v="42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488">
      <pivotArea dataOnly="0" labelOnly="1" outline="0" fieldPosition="0">
        <references count="6">
          <reference field="0" count="1" selected="0">
            <x v="213"/>
          </reference>
          <reference field="1" count="1" selected="0">
            <x v="2"/>
          </reference>
          <reference field="16" count="1" selected="0">
            <x v="43"/>
          </reference>
          <reference field="18" count="1" selected="0">
            <x v="5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487">
      <pivotArea dataOnly="0" labelOnly="1" outline="0" fieldPosition="0">
        <references count="6">
          <reference field="0" count="1" selected="0">
            <x v="8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486">
      <pivotArea dataOnly="0" labelOnly="1" outline="0" fieldPosition="0">
        <references count="6">
          <reference field="0" count="1" selected="0">
            <x v="10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485">
      <pivotArea dataOnly="0" labelOnly="1" outline="0" fieldPosition="0">
        <references count="6">
          <reference field="0" count="1" selected="0">
            <x v="78"/>
          </reference>
          <reference field="1" count="1" selected="0">
            <x v="7"/>
          </reference>
          <reference field="16" count="1" selected="0">
            <x v="53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484">
      <pivotArea dataOnly="0" labelOnly="1" outline="0" fieldPosition="0">
        <references count="6">
          <reference field="0" count="1" selected="0">
            <x v="202"/>
          </reference>
          <reference field="1" count="1" selected="0">
            <x v="2"/>
          </reference>
          <reference field="16" count="1" selected="0">
            <x v="61"/>
          </reference>
          <reference field="18" count="1" selected="0">
            <x v="5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483">
      <pivotArea dataOnly="0" labelOnly="1" outline="0" fieldPosition="0">
        <references count="6">
          <reference field="0" count="1" selected="0">
            <x v="142"/>
          </reference>
          <reference field="1" count="1" selected="0">
            <x v="7"/>
          </reference>
          <reference field="16" count="1" selected="0">
            <x v="63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482">
      <pivotArea dataOnly="0" labelOnly="1" outline="0" fieldPosition="0">
        <references count="6">
          <reference field="0" count="1" selected="0">
            <x v="226"/>
          </reference>
          <reference field="1" count="1" selected="0">
            <x v="2"/>
          </reference>
          <reference field="16" count="1" selected="0">
            <x v="66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481">
      <pivotArea dataOnly="0" labelOnly="1" outline="0" fieldPosition="0">
        <references count="6">
          <reference field="0" count="1" selected="0">
            <x v="210"/>
          </reference>
          <reference field="1" count="1" selected="0">
            <x v="2"/>
          </reference>
          <reference field="16" count="1" selected="0">
            <x v="67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480">
      <pivotArea dataOnly="0" labelOnly="1" outline="0" fieldPosition="0">
        <references count="6">
          <reference field="0" count="1" selected="0">
            <x v="179"/>
          </reference>
          <reference field="1" count="1" selected="0">
            <x v="2"/>
          </reference>
          <reference field="16" count="1" selected="0">
            <x v="71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479">
      <pivotArea dataOnly="0" labelOnly="1" outline="0" fieldPosition="0">
        <references count="6">
          <reference field="0" count="1" selected="0">
            <x v="106"/>
          </reference>
          <reference field="1" count="1" selected="0">
            <x v="2"/>
          </reference>
          <reference field="16" count="1" selected="0">
            <x v="75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478">
      <pivotArea dataOnly="0" labelOnly="1" outline="0" fieldPosition="0">
        <references count="6">
          <reference field="0" count="1" selected="0">
            <x v="24"/>
          </reference>
          <reference field="1" count="1" selected="0">
            <x v="7"/>
          </reference>
          <reference field="16" count="1" selected="0">
            <x v="80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477">
      <pivotArea dataOnly="0" labelOnly="1" outline="0" fieldPosition="0">
        <references count="6">
          <reference field="0" count="1" selected="0">
            <x v="127"/>
          </reference>
          <reference field="1" count="1" selected="0">
            <x v="2"/>
          </reference>
          <reference field="16" count="1" selected="0">
            <x v="81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476">
      <pivotArea dataOnly="0" labelOnly="1" outline="0" fieldPosition="0">
        <references count="6">
          <reference field="0" count="1" selected="0">
            <x v="135"/>
          </reference>
          <reference field="1" count="1" selected="0">
            <x v="2"/>
          </reference>
          <reference field="16" count="1" selected="0">
            <x v="88"/>
          </reference>
          <reference field="18" count="1" selected="0">
            <x v="5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475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2"/>
          </reference>
          <reference field="16" count="1" selected="0">
            <x v="98"/>
          </reference>
          <reference field="18" count="1" selected="0">
            <x v="5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474">
      <pivotArea dataOnly="0" labelOnly="1" outline="0" fieldPosition="0">
        <references count="6">
          <reference field="0" count="1" selected="0">
            <x v="16"/>
          </reference>
          <reference field="1" count="1" selected="0">
            <x v="7"/>
          </reference>
          <reference field="16" count="1" selected="0">
            <x v="6"/>
          </reference>
          <reference field="18" count="1" selected="0">
            <x v="6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473">
      <pivotArea dataOnly="0" labelOnly="1" outline="0" fieldPosition="0">
        <references count="6">
          <reference field="0" count="1" selected="0">
            <x v="241"/>
          </reference>
          <reference field="1" count="1" selected="0">
            <x v="0"/>
          </reference>
          <reference field="16" count="1" selected="0">
            <x v="15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472">
      <pivotArea dataOnly="0" labelOnly="1" outline="0" fieldPosition="0">
        <references count="6">
          <reference field="0" count="1" selected="0">
            <x v="75"/>
          </reference>
          <reference field="1" count="1" selected="0">
            <x v="0"/>
          </reference>
          <reference field="16" count="1" selected="0">
            <x v="16"/>
          </reference>
          <reference field="18" count="1" selected="0">
            <x v="6"/>
          </reference>
          <reference field="19" count="1" selected="0">
            <x v="7"/>
          </reference>
          <reference field="20" count="1">
            <x v="6"/>
          </reference>
        </references>
      </pivotArea>
    </format>
    <format dxfId="471">
      <pivotArea dataOnly="0" labelOnly="1" outline="0" fieldPosition="0">
        <references count="6">
          <reference field="0" count="1" selected="0">
            <x v="14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470">
      <pivotArea dataOnly="0" labelOnly="1" outline="0" fieldPosition="0">
        <references count="6">
          <reference field="0" count="1" selected="0">
            <x v="193"/>
          </reference>
          <reference field="1" count="1" selected="0">
            <x v="2"/>
          </reference>
          <reference field="16" count="1" selected="0">
            <x v="25"/>
          </reference>
          <reference field="18" count="1" selected="0">
            <x v="6"/>
          </reference>
          <reference field="19" count="1" selected="0">
            <x v="5"/>
          </reference>
          <reference field="20" count="1">
            <x v="6"/>
          </reference>
        </references>
      </pivotArea>
    </format>
    <format dxfId="469">
      <pivotArea dataOnly="0" labelOnly="1" outline="0" fieldPosition="0">
        <references count="6">
          <reference field="0" count="1" selected="0">
            <x v="108"/>
          </reference>
          <reference field="1" count="1" selected="0">
            <x v="32"/>
          </reference>
          <reference field="16" count="1" selected="0">
            <x v="36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6"/>
          </reference>
        </references>
      </pivotArea>
    </format>
    <format dxfId="468">
      <pivotArea dataOnly="0" labelOnly="1" outline="0" fieldPosition="0">
        <references count="6">
          <reference field="0" count="1" selected="0">
            <x v="99"/>
          </reference>
          <reference field="1" count="1" selected="0">
            <x v="0"/>
          </reference>
          <reference field="16" count="1" selected="0">
            <x v="37"/>
          </reference>
          <reference field="18" count="1" selected="0">
            <x v="6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67">
      <pivotArea dataOnly="0" labelOnly="1" outline="0" fieldPosition="0">
        <references count="6">
          <reference field="0" count="1" selected="0">
            <x v="184"/>
          </reference>
          <reference field="1" count="1" selected="0">
            <x v="32"/>
          </reference>
          <reference field="16" count="1" selected="0">
            <x v="50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466">
      <pivotArea dataOnly="0" labelOnly="1" outline="0" fieldPosition="0">
        <references count="6">
          <reference field="0" count="1" selected="0">
            <x v="159"/>
          </reference>
          <reference field="1" count="1" selected="0">
            <x v="7"/>
          </reference>
          <reference field="16" count="1" selected="0">
            <x v="56"/>
          </reference>
          <reference field="18" count="1" selected="0">
            <x v="6"/>
          </reference>
          <reference field="19" count="1" selected="0">
            <x v="10"/>
          </reference>
          <reference field="20" count="1">
            <x v="0"/>
          </reference>
        </references>
      </pivotArea>
    </format>
    <format dxfId="465">
      <pivotArea dataOnly="0" labelOnly="1" outline="0" fieldPosition="0">
        <references count="6">
          <reference field="0" count="1" selected="0">
            <x v="248"/>
          </reference>
          <reference field="1" count="1" selected="0">
            <x v="2"/>
          </reference>
          <reference field="16" count="1" selected="0">
            <x v="5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464">
      <pivotArea dataOnly="0" labelOnly="1" outline="0" fieldPosition="0">
        <references count="6">
          <reference field="0" count="1" selected="0">
            <x v="156"/>
          </reference>
          <reference field="1" count="1" selected="0">
            <x v="7"/>
          </reference>
          <reference field="16" count="1" selected="0">
            <x v="68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463">
      <pivotArea dataOnly="0" labelOnly="1" outline="0" fieldPosition="0">
        <references count="6">
          <reference field="0" count="1" selected="0">
            <x v="87"/>
          </reference>
          <reference field="1" count="1" selected="0">
            <x v="32"/>
          </reference>
          <reference field="16" count="1" selected="0">
            <x v="70"/>
          </reference>
          <reference field="18" count="1" selected="0">
            <x v="6"/>
          </reference>
          <reference field="19" count="1" selected="0">
            <x v="3"/>
          </reference>
          <reference field="20" count="1">
            <x v="6"/>
          </reference>
        </references>
      </pivotArea>
    </format>
    <format dxfId="462">
      <pivotArea dataOnly="0" labelOnly="1" outline="0" fieldPosition="0">
        <references count="6">
          <reference field="0" count="1" selected="0">
            <x v="208"/>
          </reference>
          <reference field="1" count="1" selected="0">
            <x v="7"/>
          </reference>
          <reference field="16" count="1" selected="0">
            <x v="74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0"/>
          </reference>
        </references>
      </pivotArea>
    </format>
    <format dxfId="461">
      <pivotArea dataOnly="0" labelOnly="1" outline="0" fieldPosition="0">
        <references count="6">
          <reference field="0" count="1" selected="0">
            <x v="10"/>
          </reference>
          <reference field="1" count="1" selected="0">
            <x v="32"/>
          </reference>
          <reference field="16" count="1" selected="0">
            <x v="77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6"/>
          </reference>
        </references>
      </pivotArea>
    </format>
    <format dxfId="460">
      <pivotArea dataOnly="0" labelOnly="1" outline="0" fieldPosition="0">
        <references count="6">
          <reference field="0" count="1" selected="0">
            <x v="128"/>
          </reference>
          <reference field="1" count="1" selected="0">
            <x v="0"/>
          </reference>
          <reference field="16" count="1" selected="0">
            <x v="82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459">
      <pivotArea dataOnly="0" labelOnly="1" outline="0" fieldPosition="0">
        <references count="6">
          <reference field="0" count="1" selected="0">
            <x v="88"/>
          </reference>
          <reference field="1" count="1" selected="0">
            <x v="2"/>
          </reference>
          <reference field="16" count="1" selected="0">
            <x v="86"/>
          </reference>
          <reference field="18" count="1" selected="0">
            <x v="6"/>
          </reference>
          <reference field="19" count="1" selected="0">
            <x v="8"/>
          </reference>
          <reference field="20" count="1">
            <x v="1"/>
          </reference>
        </references>
      </pivotArea>
    </format>
    <format dxfId="458">
      <pivotArea dataOnly="0" labelOnly="1" outline="0" fieldPosition="0">
        <references count="6">
          <reference field="0" count="1" selected="0">
            <x v="176"/>
          </reference>
          <reference field="1" count="1" selected="0">
            <x v="2"/>
          </reference>
          <reference field="16" count="1" selected="0">
            <x v="9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457">
      <pivotArea dataOnly="0" labelOnly="1" outline="0" fieldPosition="0">
        <references count="6">
          <reference field="0" count="1" selected="0">
            <x v="28"/>
          </reference>
          <reference field="1" count="1" selected="0">
            <x v="2"/>
          </reference>
          <reference field="16" count="1" selected="0">
            <x v="11"/>
          </reference>
          <reference field="18" count="1" selected="0">
            <x v="7"/>
          </reference>
          <reference field="19" count="1" selected="0">
            <x v="9"/>
          </reference>
          <reference field="20" count="1">
            <x v="0"/>
          </reference>
        </references>
      </pivotArea>
    </format>
    <format dxfId="456">
      <pivotArea dataOnly="0" labelOnly="1" outline="0" fieldPosition="0">
        <references count="6">
          <reference field="0" count="1" selected="0">
            <x v="95"/>
          </reference>
          <reference field="1" count="1" selected="0">
            <x v="2"/>
          </reference>
          <reference field="16" count="1" selected="0">
            <x v="31"/>
          </reference>
          <reference field="18" count="1" selected="0">
            <x v="7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55">
      <pivotArea dataOnly="0" labelOnly="1" outline="0" fieldPosition="0">
        <references count="6">
          <reference field="0" count="1" selected="0">
            <x v="206"/>
          </reference>
          <reference field="1" count="1" selected="0">
            <x v="7"/>
          </reference>
          <reference field="16" count="1" selected="0">
            <x v="50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1"/>
          </reference>
        </references>
      </pivotArea>
    </format>
    <format dxfId="454">
      <pivotArea dataOnly="0" labelOnly="1" outline="0" fieldPosition="0">
        <references count="6">
          <reference field="0" count="1" selected="0">
            <x v="242"/>
          </reference>
          <reference field="1" count="1" selected="0">
            <x v="2"/>
          </reference>
          <reference field="16" count="1" selected="0">
            <x v="51"/>
          </reference>
          <reference field="18" count="1" selected="0">
            <x v="7"/>
          </reference>
          <reference field="19" count="1" selected="0">
            <x v="10"/>
          </reference>
          <reference field="20" count="1">
            <x v="6"/>
          </reference>
        </references>
      </pivotArea>
    </format>
    <format dxfId="453">
      <pivotArea dataOnly="0" labelOnly="1" outline="0" fieldPosition="0">
        <references count="6">
          <reference field="0" count="1" selected="0">
            <x v="138"/>
          </reference>
          <reference field="1" count="1" selected="0">
            <x v="2"/>
          </reference>
          <reference field="16" count="1" selected="0">
            <x v="60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452">
      <pivotArea dataOnly="0" labelOnly="1" outline="0" fieldPosition="0">
        <references count="6">
          <reference field="0" count="1" selected="0">
            <x v="86"/>
          </reference>
          <reference field="1" count="1" selected="0">
            <x v="2"/>
          </reference>
          <reference field="16" count="1" selected="0">
            <x v="62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451">
      <pivotArea dataOnly="0" labelOnly="1" outline="0" fieldPosition="0">
        <references count="6">
          <reference field="0" count="1" selected="0">
            <x v="151"/>
          </reference>
          <reference field="1" count="1" selected="0">
            <x v="2"/>
          </reference>
          <reference field="16" count="1" selected="0">
            <x v="64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0"/>
          </reference>
        </references>
      </pivotArea>
    </format>
    <format dxfId="450">
      <pivotArea dataOnly="0" labelOnly="1" outline="0" fieldPosition="0">
        <references count="6">
          <reference field="0" count="1" selected="0">
            <x v="161"/>
          </reference>
          <reference field="1" count="1" selected="0">
            <x v="2"/>
          </reference>
          <reference field="16" count="1" selected="0">
            <x v="68"/>
          </reference>
          <reference field="18" count="1" selected="0">
            <x v="7"/>
          </reference>
          <reference field="19" count="1" selected="0">
            <x v="3"/>
          </reference>
          <reference field="20" count="1">
            <x v="1"/>
          </reference>
        </references>
      </pivotArea>
    </format>
    <format dxfId="449">
      <pivotArea dataOnly="0" labelOnly="1" outline="0" fieldPosition="0">
        <references count="6">
          <reference field="0" count="1" selected="0">
            <x v="230"/>
          </reference>
          <reference field="1" count="1" selected="0">
            <x v="7"/>
          </reference>
          <reference field="16" count="1" selected="0">
            <x v="75"/>
          </reference>
          <reference field="18" count="1" selected="0">
            <x v="7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448">
      <pivotArea dataOnly="0" labelOnly="1" outline="0" fieldPosition="0">
        <references count="6">
          <reference field="0" count="1" selected="0">
            <x v="163"/>
          </reference>
          <reference field="1" count="1" selected="0">
            <x v="32"/>
          </reference>
          <reference field="16" count="1" selected="0">
            <x v="83"/>
          </reference>
          <reference field="18" count="1" selected="0">
            <x v="7"/>
          </reference>
          <reference field="19" count="1" selected="0">
            <x v="8"/>
          </reference>
          <reference field="20" count="1">
            <x v="6"/>
          </reference>
        </references>
      </pivotArea>
    </format>
    <format dxfId="447">
      <pivotArea dataOnly="0" labelOnly="1" outline="0" fieldPosition="0">
        <references count="6">
          <reference field="0" count="1" selected="0">
            <x v="9"/>
          </reference>
          <reference field="1" count="1" selected="0">
            <x v="2"/>
          </reference>
          <reference field="16" count="1" selected="0">
            <x v="18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1"/>
          </reference>
        </references>
      </pivotArea>
    </format>
    <format dxfId="446">
      <pivotArea dataOnly="0" labelOnly="1" outline="0" fieldPosition="0">
        <references count="6">
          <reference field="0" count="1" selected="0">
            <x v="198"/>
          </reference>
          <reference field="1" count="1" selected="0">
            <x v="7"/>
          </reference>
          <reference field="16" count="1" selected="0">
            <x v="23"/>
          </reference>
          <reference field="18" count="1" selected="0">
            <x v="8"/>
          </reference>
          <reference field="19" count="1" selected="0">
            <x v="5"/>
          </reference>
          <reference field="20" count="1">
            <x v="7"/>
          </reference>
        </references>
      </pivotArea>
    </format>
    <format dxfId="445">
      <pivotArea dataOnly="0" labelOnly="1" outline="0" fieldPosition="0">
        <references count="6">
          <reference field="0" count="1" selected="0">
            <x v="191"/>
          </reference>
          <reference field="1" count="1" selected="0">
            <x v="2"/>
          </reference>
          <reference field="16" count="1" selected="0">
            <x v="26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44">
      <pivotArea dataOnly="0" labelOnly="1" outline="0" fieldPosition="0">
        <references count="6">
          <reference field="0" count="1" selected="0">
            <x v="44"/>
          </reference>
          <reference field="1" count="1" selected="0">
            <x v="0"/>
          </reference>
          <reference field="16" count="1" selected="0">
            <x v="28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43">
      <pivotArea dataOnly="0" labelOnly="1" outline="0" fieldPosition="0">
        <references count="6">
          <reference field="0" count="1" selected="0">
            <x v="132"/>
          </reference>
          <reference field="1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19" count="1" selected="0">
            <x v="6"/>
          </reference>
          <reference field="20" count="1">
            <x v="0"/>
          </reference>
        </references>
      </pivotArea>
    </format>
    <format dxfId="442">
      <pivotArea dataOnly="0" labelOnly="1" outline="0" fieldPosition="0">
        <references count="6">
          <reference field="0" count="1" selected="0">
            <x v="140"/>
          </reference>
          <reference field="1" count="1" selected="0">
            <x v="2"/>
          </reference>
          <reference field="16" count="1" selected="0">
            <x v="5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441">
      <pivotArea dataOnly="0" labelOnly="1" outline="0" fieldPosition="0">
        <references count="6">
          <reference field="0" count="1" selected="0">
            <x v="21"/>
          </reference>
          <reference field="1" count="1" selected="0">
            <x v="2"/>
          </reference>
          <reference field="16" count="1" selected="0">
            <x v="65"/>
          </reference>
          <reference field="18" count="1" selected="0">
            <x v="8"/>
          </reference>
          <reference field="19" count="1" selected="0">
            <x v="3"/>
          </reference>
          <reference field="20" count="1">
            <x v="5"/>
          </reference>
        </references>
      </pivotArea>
    </format>
    <format dxfId="440">
      <pivotArea dataOnly="0" labelOnly="1" outline="0" fieldPosition="0">
        <references count="6">
          <reference field="0" count="1" selected="0">
            <x v="244"/>
          </reference>
          <reference field="1" count="1" selected="0">
            <x v="2"/>
          </reference>
          <reference field="16" count="1" selected="0">
            <x v="77"/>
          </reference>
          <reference field="18" count="1" selected="0">
            <x v="8"/>
          </reference>
          <reference field="19" count="1" selected="0">
            <x v="4"/>
          </reference>
          <reference field="20" count="1">
            <x v="1"/>
          </reference>
        </references>
      </pivotArea>
    </format>
    <format dxfId="439">
      <pivotArea dataOnly="0" labelOnly="1" outline="0" fieldPosition="0">
        <references count="6">
          <reference field="0" count="1" selected="0">
            <x v="23"/>
          </reference>
          <reference field="1" count="1" selected="0">
            <x v="7"/>
          </reference>
          <reference field="16" count="1" selected="0">
            <x v="99"/>
          </reference>
          <reference field="18" count="1" selected="0">
            <x v="8"/>
          </reference>
          <reference field="19" count="1" selected="0">
            <x v="11"/>
          </reference>
          <reference field="20" count="1">
            <x v="6"/>
          </reference>
        </references>
      </pivotArea>
    </format>
    <format dxfId="438">
      <pivotArea dataOnly="0" labelOnly="1" outline="0" fieldPosition="0">
        <references count="6">
          <reference field="0" count="1" selected="0">
            <x v="187"/>
          </reference>
          <reference field="1" count="1" selected="0">
            <x v="32"/>
          </reference>
          <reference field="16" count="1" selected="0">
            <x v="3"/>
          </reference>
          <reference field="18" count="1" selected="0">
            <x v="10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437">
      <pivotArea dataOnly="0" labelOnly="1" outline="0" fieldPosition="0">
        <references count="6">
          <reference field="0" count="1" selected="0">
            <x v="175"/>
          </reference>
          <reference field="1" count="1" selected="0">
            <x v="2"/>
          </reference>
          <reference field="16" count="1" selected="0">
            <x v="52"/>
          </reference>
          <reference field="18" count="1" selected="0">
            <x v="10"/>
          </reference>
          <reference field="19" count="1" selected="0">
            <x v="3"/>
          </reference>
          <reference field="20" count="1">
            <x v="7"/>
          </reference>
        </references>
      </pivotArea>
    </format>
    <format dxfId="43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0"/>
          </reference>
          <reference field="16" count="1" selected="0">
            <x v="13"/>
          </reference>
          <reference field="18" count="1" selected="0">
            <x v="11"/>
          </reference>
          <reference field="19" count="1" selected="0">
            <x v="7"/>
          </reference>
          <reference field="20" count="1">
            <x v="1"/>
          </reference>
        </references>
      </pivotArea>
    </format>
    <format dxfId="435">
      <pivotArea dataOnly="0" labelOnly="1" outline="0" fieldPosition="0">
        <references count="6">
          <reference field="0" count="1" selected="0">
            <x v="47"/>
          </reference>
          <reference field="1" count="1" selected="0">
            <x v="2"/>
          </reference>
          <reference field="16" count="1" selected="0">
            <x v="30"/>
          </reference>
          <reference field="18" count="1" selected="0">
            <x v="11"/>
          </reference>
          <reference field="19" count="1" selected="0">
            <x v="6"/>
          </reference>
          <reference field="20" count="1">
            <x v="1"/>
          </reference>
        </references>
      </pivotArea>
    </format>
    <format dxfId="434">
      <pivotArea dataOnly="0" labelOnly="1" outline="0" fieldPosition="0">
        <references count="6">
          <reference field="0" count="1" selected="0">
            <x v="240"/>
          </reference>
          <reference field="1" count="1" selected="0">
            <x v="0"/>
          </reference>
          <reference field="16" count="1" selected="0">
            <x v="92"/>
          </reference>
          <reference field="18" count="1" selected="0">
            <x v="12"/>
          </reference>
          <reference field="19" count="1" selected="0">
            <x v="8"/>
          </reference>
          <reference field="20" count="1">
            <x v="7"/>
          </reference>
        </references>
      </pivotArea>
    </format>
    <format dxfId="433">
      <pivotArea dataOnly="0" labelOnly="1" outline="0" fieldPosition="0">
        <references count="6">
          <reference field="0" count="1" selected="0">
            <x v="96"/>
          </reference>
          <reference field="1" count="1" selected="0">
            <x v="32"/>
          </reference>
          <reference field="16" count="1" selected="0">
            <x v="2"/>
          </reference>
          <reference field="18" count="1" selected="0">
            <x v="13"/>
          </reference>
          <reference field="19" count="1" selected="0">
            <x v="9"/>
          </reference>
          <reference field="20" count="1">
            <x v="6"/>
          </reference>
        </references>
      </pivotArea>
    </format>
    <format dxfId="432">
      <pivotArea dataOnly="0" labelOnly="1" outline="0" fieldPosition="0">
        <references count="6">
          <reference field="0" count="1" selected="0">
            <x v="19"/>
          </reference>
          <reference field="1" count="1" selected="0">
            <x v="2"/>
          </reference>
          <reference field="16" count="1" selected="0">
            <x v="22"/>
          </reference>
          <reference field="18" count="1" selected="0">
            <x v="13"/>
          </reference>
          <reference field="19" count="1" selected="0">
            <x v="5"/>
          </reference>
          <reference field="20" count="1">
            <x v="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4"/>
  <sheetViews>
    <sheetView view="pageBreakPreview" topLeftCell="A28" zoomScale="70" zoomScaleNormal="50" zoomScaleSheetLayoutView="70" zoomScalePageLayoutView="50" workbookViewId="0">
      <selection activeCell="D37" sqref="D37"/>
    </sheetView>
  </sheetViews>
  <sheetFormatPr defaultColWidth="0" defaultRowHeight="0" customHeight="1" zeroHeight="1" x14ac:dyDescent="0.25"/>
  <cols>
    <col min="1" max="1" width="67.140625" style="9" customWidth="1"/>
    <col min="2" max="2" width="29.42578125" style="9" customWidth="1"/>
    <col min="3" max="16" width="7.7109375" style="2" customWidth="1"/>
    <col min="17" max="17" width="8.42578125" style="2" customWidth="1"/>
    <col min="18" max="18" width="8.42578125" style="4" customWidth="1"/>
    <col min="19" max="19" width="8.140625" style="2" customWidth="1"/>
    <col min="20" max="20" width="12.140625" style="7" customWidth="1"/>
    <col min="21" max="21" width="9.28515625" style="2" bestFit="1" customWidth="1"/>
    <col min="22" max="16384" width="9.140625" style="2" hidden="1"/>
  </cols>
  <sheetData>
    <row r="1" spans="1:18" ht="33.950000000000003" hidden="1" customHeight="1" x14ac:dyDescent="0.25">
      <c r="A1" s="1"/>
      <c r="B1" s="2"/>
    </row>
    <row r="2" spans="1:18" ht="33.950000000000003" hidden="1" customHeight="1" x14ac:dyDescent="0.25">
      <c r="A2" s="1"/>
      <c r="B2" s="2"/>
    </row>
    <row r="3" spans="1:18" ht="33.950000000000003" hidden="1" customHeight="1" x14ac:dyDescent="0.25">
      <c r="A3" s="1"/>
      <c r="B3" s="2"/>
      <c r="N3" s="15"/>
      <c r="Q3" s="2">
        <v>2012</v>
      </c>
      <c r="R3" s="4">
        <v>3</v>
      </c>
    </row>
    <row r="4" spans="1:18" ht="33.950000000000003" hidden="1" customHeight="1" x14ac:dyDescent="0.3">
      <c r="A4" s="1"/>
      <c r="B4" s="4">
        <v>6</v>
      </c>
      <c r="C4" s="2">
        <v>7</v>
      </c>
      <c r="D4" s="10">
        <v>8</v>
      </c>
      <c r="E4" s="10">
        <v>9</v>
      </c>
      <c r="F4" s="10">
        <v>10</v>
      </c>
      <c r="G4" s="10">
        <v>11</v>
      </c>
      <c r="H4" s="4">
        <v>12</v>
      </c>
      <c r="I4" s="5">
        <v>13</v>
      </c>
      <c r="J4" s="11">
        <v>14</v>
      </c>
      <c r="K4" s="6">
        <v>15</v>
      </c>
      <c r="L4" s="4">
        <v>16</v>
      </c>
      <c r="M4" s="12">
        <v>17</v>
      </c>
      <c r="N4" s="15" t="s">
        <v>0</v>
      </c>
      <c r="Q4" s="2">
        <v>2011</v>
      </c>
      <c r="R4" s="4">
        <v>4</v>
      </c>
    </row>
    <row r="5" spans="1:18" ht="33.950000000000003" hidden="1" customHeight="1" x14ac:dyDescent="0.3">
      <c r="A5" s="1"/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5">
        <v>1</v>
      </c>
      <c r="J5" s="11">
        <v>1</v>
      </c>
      <c r="K5" s="6">
        <v>1</v>
      </c>
      <c r="L5" s="2">
        <v>1</v>
      </c>
      <c r="M5" s="2">
        <v>1</v>
      </c>
      <c r="N5" s="15">
        <v>1</v>
      </c>
      <c r="Q5" s="2">
        <v>2010</v>
      </c>
      <c r="R5" s="4">
        <v>5</v>
      </c>
    </row>
    <row r="6" spans="1:18" ht="33.950000000000003" hidden="1" customHeight="1" x14ac:dyDescent="0.25">
      <c r="A6" s="1"/>
      <c r="B6" s="2">
        <v>14</v>
      </c>
      <c r="C6" s="2">
        <f t="shared" ref="C6:M6" si="0">B6+4</f>
        <v>18</v>
      </c>
      <c r="D6" s="2">
        <f t="shared" si="0"/>
        <v>22</v>
      </c>
      <c r="E6" s="2">
        <f t="shared" si="0"/>
        <v>26</v>
      </c>
      <c r="F6" s="2">
        <f t="shared" si="0"/>
        <v>30</v>
      </c>
      <c r="G6" s="2">
        <f t="shared" si="0"/>
        <v>34</v>
      </c>
      <c r="H6" s="2">
        <f t="shared" si="0"/>
        <v>38</v>
      </c>
      <c r="I6" s="2">
        <f t="shared" si="0"/>
        <v>42</v>
      </c>
      <c r="J6" s="2">
        <f t="shared" si="0"/>
        <v>46</v>
      </c>
      <c r="K6" s="2">
        <f t="shared" si="0"/>
        <v>50</v>
      </c>
      <c r="L6" s="2">
        <f t="shared" si="0"/>
        <v>54</v>
      </c>
      <c r="M6" s="2">
        <f t="shared" si="0"/>
        <v>58</v>
      </c>
      <c r="N6" s="15">
        <v>2</v>
      </c>
      <c r="Q6" s="2">
        <f t="shared" ref="Q6:Q22" si="1">Q5-1</f>
        <v>2009</v>
      </c>
      <c r="R6" s="4">
        <v>6</v>
      </c>
    </row>
    <row r="7" spans="1:18" ht="33.950000000000003" hidden="1" customHeight="1" x14ac:dyDescent="0.25">
      <c r="A7" s="1"/>
      <c r="B7" s="2">
        <v>34</v>
      </c>
      <c r="C7" s="2">
        <f t="shared" ref="C7:M7" si="2">B7+4</f>
        <v>38</v>
      </c>
      <c r="D7" s="2">
        <f t="shared" si="2"/>
        <v>42</v>
      </c>
      <c r="E7" s="2">
        <f t="shared" si="2"/>
        <v>46</v>
      </c>
      <c r="F7" s="2">
        <f t="shared" si="2"/>
        <v>50</v>
      </c>
      <c r="G7" s="2">
        <f t="shared" si="2"/>
        <v>54</v>
      </c>
      <c r="H7" s="2">
        <f t="shared" si="2"/>
        <v>58</v>
      </c>
      <c r="I7" s="2">
        <f t="shared" si="2"/>
        <v>62</v>
      </c>
      <c r="J7" s="2">
        <f t="shared" si="2"/>
        <v>66</v>
      </c>
      <c r="K7" s="2">
        <f t="shared" si="2"/>
        <v>70</v>
      </c>
      <c r="L7" s="2">
        <f t="shared" si="2"/>
        <v>74</v>
      </c>
      <c r="M7" s="2">
        <f t="shared" si="2"/>
        <v>78</v>
      </c>
      <c r="N7" s="15">
        <v>3</v>
      </c>
      <c r="Q7" s="2">
        <f t="shared" si="1"/>
        <v>2008</v>
      </c>
      <c r="R7" s="4">
        <v>7</v>
      </c>
    </row>
    <row r="8" spans="1:18" ht="33.950000000000003" hidden="1" customHeight="1" x14ac:dyDescent="0.25">
      <c r="A8" s="1"/>
      <c r="B8" s="2">
        <v>54</v>
      </c>
      <c r="C8" s="2">
        <f t="shared" ref="C8:M8" si="3">B8+4</f>
        <v>58</v>
      </c>
      <c r="D8" s="2">
        <f t="shared" si="3"/>
        <v>62</v>
      </c>
      <c r="E8" s="2">
        <f t="shared" si="3"/>
        <v>66</v>
      </c>
      <c r="F8" s="2">
        <f t="shared" si="3"/>
        <v>70</v>
      </c>
      <c r="G8" s="2">
        <f t="shared" si="3"/>
        <v>74</v>
      </c>
      <c r="H8" s="2">
        <f t="shared" si="3"/>
        <v>78</v>
      </c>
      <c r="I8" s="2">
        <f t="shared" si="3"/>
        <v>82</v>
      </c>
      <c r="J8" s="2">
        <f t="shared" si="3"/>
        <v>86</v>
      </c>
      <c r="K8" s="2">
        <f t="shared" si="3"/>
        <v>90</v>
      </c>
      <c r="L8" s="2">
        <f t="shared" si="3"/>
        <v>94</v>
      </c>
      <c r="M8" s="2">
        <f t="shared" si="3"/>
        <v>98</v>
      </c>
      <c r="N8" s="15">
        <v>4</v>
      </c>
      <c r="Q8" s="2">
        <f t="shared" si="1"/>
        <v>2007</v>
      </c>
      <c r="R8" s="4">
        <v>8</v>
      </c>
    </row>
    <row r="9" spans="1:18" ht="33.950000000000003" hidden="1" customHeight="1" x14ac:dyDescent="0.25">
      <c r="A9" s="1"/>
      <c r="B9" s="2">
        <v>74</v>
      </c>
      <c r="C9" s="2">
        <f t="shared" ref="C9:M9" si="4">B9+4</f>
        <v>78</v>
      </c>
      <c r="D9" s="2">
        <f t="shared" si="4"/>
        <v>82</v>
      </c>
      <c r="E9" s="2">
        <f t="shared" si="4"/>
        <v>86</v>
      </c>
      <c r="F9" s="2">
        <f t="shared" si="4"/>
        <v>90</v>
      </c>
      <c r="G9" s="2">
        <f t="shared" si="4"/>
        <v>94</v>
      </c>
      <c r="H9" s="2">
        <f t="shared" si="4"/>
        <v>98</v>
      </c>
      <c r="I9" s="2">
        <f t="shared" si="4"/>
        <v>102</v>
      </c>
      <c r="J9" s="2">
        <f t="shared" si="4"/>
        <v>106</v>
      </c>
      <c r="K9" s="2">
        <f t="shared" si="4"/>
        <v>110</v>
      </c>
      <c r="L9" s="2">
        <f t="shared" si="4"/>
        <v>114</v>
      </c>
      <c r="M9" s="2">
        <f t="shared" si="4"/>
        <v>118</v>
      </c>
      <c r="N9" s="15">
        <v>5</v>
      </c>
      <c r="Q9" s="2">
        <f t="shared" si="1"/>
        <v>2006</v>
      </c>
      <c r="R9" s="4">
        <v>9</v>
      </c>
    </row>
    <row r="10" spans="1:18" ht="33.950000000000003" hidden="1" customHeight="1" x14ac:dyDescent="0.25">
      <c r="A10" s="1"/>
      <c r="B10" s="4">
        <v>94</v>
      </c>
      <c r="C10" s="2">
        <f t="shared" ref="C10:M10" si="5">B10+4</f>
        <v>98</v>
      </c>
      <c r="D10" s="2">
        <f t="shared" si="5"/>
        <v>102</v>
      </c>
      <c r="E10" s="2">
        <f t="shared" si="5"/>
        <v>106</v>
      </c>
      <c r="F10" s="2">
        <f t="shared" si="5"/>
        <v>110</v>
      </c>
      <c r="G10" s="2">
        <f t="shared" si="5"/>
        <v>114</v>
      </c>
      <c r="H10" s="2">
        <f t="shared" si="5"/>
        <v>118</v>
      </c>
      <c r="I10" s="2">
        <f t="shared" si="5"/>
        <v>122</v>
      </c>
      <c r="J10" s="2">
        <f t="shared" si="5"/>
        <v>126</v>
      </c>
      <c r="K10" s="2">
        <f t="shared" si="5"/>
        <v>130</v>
      </c>
      <c r="L10" s="2">
        <f t="shared" si="5"/>
        <v>134</v>
      </c>
      <c r="M10" s="2">
        <f t="shared" si="5"/>
        <v>138</v>
      </c>
      <c r="N10" s="15">
        <v>6</v>
      </c>
      <c r="Q10" s="2">
        <f t="shared" si="1"/>
        <v>2005</v>
      </c>
      <c r="R10" s="4">
        <v>10</v>
      </c>
    </row>
    <row r="11" spans="1:18" ht="33.950000000000003" hidden="1" customHeight="1" x14ac:dyDescent="0.25">
      <c r="A11" s="13"/>
      <c r="B11" s="6">
        <v>114</v>
      </c>
      <c r="C11" s="2">
        <f t="shared" ref="C11:M11" si="6">B11+4</f>
        <v>118</v>
      </c>
      <c r="D11" s="2">
        <f t="shared" si="6"/>
        <v>122</v>
      </c>
      <c r="E11" s="2">
        <f t="shared" si="6"/>
        <v>126</v>
      </c>
      <c r="F11" s="2">
        <f t="shared" si="6"/>
        <v>130</v>
      </c>
      <c r="G11" s="2">
        <f t="shared" si="6"/>
        <v>134</v>
      </c>
      <c r="H11" s="2">
        <f t="shared" si="6"/>
        <v>138</v>
      </c>
      <c r="I11" s="2">
        <f t="shared" si="6"/>
        <v>142</v>
      </c>
      <c r="J11" s="2">
        <f t="shared" si="6"/>
        <v>146</v>
      </c>
      <c r="K11" s="2">
        <f t="shared" si="6"/>
        <v>150</v>
      </c>
      <c r="L11" s="2">
        <f t="shared" si="6"/>
        <v>154</v>
      </c>
      <c r="M11" s="2">
        <f t="shared" si="6"/>
        <v>158</v>
      </c>
      <c r="N11" s="15">
        <v>7</v>
      </c>
      <c r="O11" s="6"/>
      <c r="Q11" s="2">
        <f t="shared" si="1"/>
        <v>2004</v>
      </c>
      <c r="R11" s="4">
        <v>11</v>
      </c>
    </row>
    <row r="12" spans="1:18" ht="33.950000000000003" hidden="1" customHeight="1" x14ac:dyDescent="0.25">
      <c r="A12" s="13"/>
      <c r="B12" s="7">
        <v>134</v>
      </c>
      <c r="C12" s="2">
        <f t="shared" ref="C12:M12" si="7">B12+4</f>
        <v>138</v>
      </c>
      <c r="D12" s="2">
        <f t="shared" si="7"/>
        <v>142</v>
      </c>
      <c r="E12" s="2">
        <f t="shared" si="7"/>
        <v>146</v>
      </c>
      <c r="F12" s="2">
        <f t="shared" si="7"/>
        <v>150</v>
      </c>
      <c r="G12" s="2">
        <f t="shared" si="7"/>
        <v>154</v>
      </c>
      <c r="H12" s="2">
        <f t="shared" si="7"/>
        <v>158</v>
      </c>
      <c r="I12" s="2">
        <f t="shared" si="7"/>
        <v>162</v>
      </c>
      <c r="J12" s="2">
        <f t="shared" si="7"/>
        <v>166</v>
      </c>
      <c r="K12" s="2">
        <f t="shared" si="7"/>
        <v>170</v>
      </c>
      <c r="L12" s="2">
        <f t="shared" si="7"/>
        <v>174</v>
      </c>
      <c r="M12" s="2">
        <f t="shared" si="7"/>
        <v>178</v>
      </c>
      <c r="N12" s="15">
        <v>8</v>
      </c>
      <c r="O12" s="6"/>
      <c r="Q12" s="2">
        <f t="shared" si="1"/>
        <v>2003</v>
      </c>
      <c r="R12" s="4">
        <v>12</v>
      </c>
    </row>
    <row r="13" spans="1:18" ht="33.950000000000003" hidden="1" customHeight="1" x14ac:dyDescent="0.25">
      <c r="A13" s="13"/>
      <c r="B13" s="7">
        <v>154</v>
      </c>
      <c r="C13" s="2">
        <f t="shared" ref="C13:M13" si="8">B13+4</f>
        <v>158</v>
      </c>
      <c r="D13" s="2">
        <f t="shared" si="8"/>
        <v>162</v>
      </c>
      <c r="E13" s="2">
        <f t="shared" si="8"/>
        <v>166</v>
      </c>
      <c r="F13" s="2">
        <f t="shared" si="8"/>
        <v>170</v>
      </c>
      <c r="G13" s="2">
        <f t="shared" si="8"/>
        <v>174</v>
      </c>
      <c r="H13" s="2">
        <f t="shared" si="8"/>
        <v>178</v>
      </c>
      <c r="I13" s="2">
        <f t="shared" si="8"/>
        <v>182</v>
      </c>
      <c r="J13" s="2">
        <f t="shared" si="8"/>
        <v>186</v>
      </c>
      <c r="K13" s="2">
        <f t="shared" si="8"/>
        <v>190</v>
      </c>
      <c r="L13" s="2">
        <f t="shared" si="8"/>
        <v>194</v>
      </c>
      <c r="M13" s="2">
        <f t="shared" si="8"/>
        <v>198</v>
      </c>
      <c r="N13" s="15">
        <v>9</v>
      </c>
      <c r="O13" s="6"/>
      <c r="Q13" s="2">
        <f t="shared" si="1"/>
        <v>2002</v>
      </c>
      <c r="R13" s="4">
        <v>13</v>
      </c>
    </row>
    <row r="14" spans="1:18" ht="33.950000000000003" hidden="1" customHeight="1" x14ac:dyDescent="0.25">
      <c r="A14" s="13"/>
      <c r="B14" s="4">
        <v>174</v>
      </c>
      <c r="C14" s="2">
        <f t="shared" ref="C14:M14" si="9">B14+4</f>
        <v>178</v>
      </c>
      <c r="D14" s="2">
        <f t="shared" si="9"/>
        <v>182</v>
      </c>
      <c r="E14" s="2">
        <f t="shared" si="9"/>
        <v>186</v>
      </c>
      <c r="F14" s="2">
        <f t="shared" si="9"/>
        <v>190</v>
      </c>
      <c r="G14" s="2">
        <f t="shared" si="9"/>
        <v>194</v>
      </c>
      <c r="H14" s="2">
        <f t="shared" si="9"/>
        <v>198</v>
      </c>
      <c r="I14" s="2">
        <f t="shared" si="9"/>
        <v>202</v>
      </c>
      <c r="J14" s="2">
        <f t="shared" si="9"/>
        <v>206</v>
      </c>
      <c r="K14" s="2">
        <f t="shared" si="9"/>
        <v>210</v>
      </c>
      <c r="L14" s="2">
        <f t="shared" si="9"/>
        <v>214</v>
      </c>
      <c r="M14" s="2">
        <f t="shared" si="9"/>
        <v>218</v>
      </c>
      <c r="N14" s="15">
        <v>10</v>
      </c>
      <c r="O14" s="6"/>
      <c r="Q14" s="2">
        <f t="shared" si="1"/>
        <v>2001</v>
      </c>
      <c r="R14" s="4">
        <v>14</v>
      </c>
    </row>
    <row r="15" spans="1:18" ht="33.950000000000003" hidden="1" customHeight="1" x14ac:dyDescent="0.25">
      <c r="A15" s="1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4"/>
      <c r="O15" s="6"/>
      <c r="Q15" s="2">
        <f t="shared" si="1"/>
        <v>2000</v>
      </c>
      <c r="R15" s="4">
        <v>15</v>
      </c>
    </row>
    <row r="16" spans="1:18" ht="33.950000000000003" hidden="1" customHeight="1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N16" s="15"/>
      <c r="Q16" s="2">
        <f t="shared" si="1"/>
        <v>1999</v>
      </c>
      <c r="R16" s="4">
        <v>16</v>
      </c>
    </row>
    <row r="17" spans="1:21" ht="33.950000000000003" hidden="1" customHeight="1" x14ac:dyDescent="0.25">
      <c r="A17" s="1"/>
      <c r="B17" s="4"/>
      <c r="C17" s="4"/>
      <c r="D17" s="4"/>
      <c r="E17" s="4"/>
      <c r="F17" s="4"/>
      <c r="G17" s="4"/>
      <c r="H17" s="22" t="s">
        <v>1</v>
      </c>
      <c r="I17" s="22"/>
      <c r="J17" s="22"/>
      <c r="K17" s="5"/>
      <c r="L17" s="7"/>
      <c r="M17" s="4"/>
      <c r="N17" s="16"/>
      <c r="Q17" s="2">
        <f t="shared" si="1"/>
        <v>1998</v>
      </c>
      <c r="R17" s="4">
        <v>17</v>
      </c>
    </row>
    <row r="18" spans="1:21" ht="33.950000000000003" hidden="1" customHeight="1" x14ac:dyDescent="0.25">
      <c r="A18" s="1"/>
      <c r="B18" s="4"/>
      <c r="C18" s="4"/>
      <c r="D18" s="4"/>
      <c r="E18" s="4"/>
      <c r="F18" s="4"/>
      <c r="G18" s="4"/>
      <c r="H18" s="4"/>
      <c r="I18" s="22"/>
      <c r="J18" s="22"/>
      <c r="K18" s="22"/>
      <c r="L18" s="7"/>
      <c r="M18" s="4"/>
      <c r="N18" s="16"/>
      <c r="Q18" s="2">
        <f t="shared" si="1"/>
        <v>1997</v>
      </c>
      <c r="R18" s="4">
        <v>18</v>
      </c>
    </row>
    <row r="19" spans="1:21" ht="33.950000000000003" hidden="1" customHeight="1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M19" s="4"/>
      <c r="N19" s="16"/>
      <c r="Q19" s="2">
        <f t="shared" si="1"/>
        <v>1996</v>
      </c>
      <c r="R19" s="4">
        <v>19</v>
      </c>
    </row>
    <row r="20" spans="1:21" ht="33.950000000000003" hidden="1" customHeight="1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M20" s="4"/>
      <c r="N20" s="16"/>
      <c r="Q20" s="2">
        <f t="shared" si="1"/>
        <v>1995</v>
      </c>
      <c r="R20" s="4">
        <v>20</v>
      </c>
    </row>
    <row r="21" spans="1:21" ht="33.950000000000003" hidden="1" customHeight="1" x14ac:dyDescent="0.25">
      <c r="A21" s="1"/>
      <c r="B21" s="4"/>
      <c r="C21" s="4"/>
      <c r="D21" s="4"/>
      <c r="E21" s="4"/>
      <c r="F21" s="4"/>
      <c r="G21" s="22">
        <v>26</v>
      </c>
      <c r="H21" s="22"/>
      <c r="I21" s="22">
        <v>6</v>
      </c>
      <c r="J21" s="29">
        <f>IF(I21&lt;=6,VLOOKUP(G21,$B$5:$N$14,13),IF(I21=7,VLOOKUP(G21,$C$5:$N$14,12),IF(I21=8,VLOOKUP(G21,$D$5:$N$14,11),IF(I21=9,VLOOKUP(G21,$E$5:$N$14,10),IF(I21=10,VLOOKUP(G21,$F$5:$N$14,9),IF(I21=11,VLOOKUP(G21,$G$5:$N$14,8),IF(I21&gt;=12,VLOOKUP(G21,$H$5:$N$14,7),IF(I21=13,VLOOKUP(G21,$I$5:$N$14,6),IF(I21=14,VLOOKUP(G21,$J$5:$N$14,5),IF(I21=15,VLOOKUP(G21,$K$5:$N$14,4),IF(I21=16,VLOOKUP(G21,$L$5:$N$14,3),IF(I21=17,VLOOKUP(G21,$M$5:$N$14,2),0))))))))))))</f>
        <v>2</v>
      </c>
      <c r="K21" s="17" t="s">
        <v>2</v>
      </c>
      <c r="L21" s="4"/>
      <c r="N21" s="16"/>
      <c r="Q21" s="2">
        <f t="shared" si="1"/>
        <v>1994</v>
      </c>
      <c r="R21" s="4">
        <v>21</v>
      </c>
    </row>
    <row r="22" spans="1:21" ht="33.950000000000003" hidden="1" customHeight="1" x14ac:dyDescent="0.25">
      <c r="C22" s="4"/>
      <c r="D22" s="4"/>
      <c r="E22" s="4"/>
      <c r="F22" s="4"/>
      <c r="G22" s="4"/>
      <c r="H22" s="4"/>
      <c r="I22" s="4"/>
      <c r="J22" s="7"/>
      <c r="K22" s="18"/>
      <c r="L22" s="4"/>
      <c r="N22" s="16"/>
      <c r="Q22" s="2">
        <f t="shared" si="1"/>
        <v>1993</v>
      </c>
      <c r="R22" s="4">
        <v>22</v>
      </c>
    </row>
    <row r="23" spans="1:21" ht="33.950000000000003" hidden="1" customHeight="1" x14ac:dyDescent="0.3">
      <c r="A23" s="26" t="s">
        <v>3</v>
      </c>
      <c r="B23" s="27" t="s">
        <v>4</v>
      </c>
      <c r="C23" s="4"/>
      <c r="D23" s="4"/>
      <c r="E23" s="4"/>
      <c r="F23" s="4"/>
      <c r="G23" s="4"/>
      <c r="H23" s="4"/>
      <c r="I23" s="4"/>
      <c r="J23" s="49"/>
      <c r="K23" s="18"/>
      <c r="L23" s="4"/>
      <c r="N23" s="16"/>
    </row>
    <row r="24" spans="1:21" ht="33.950000000000003" hidden="1" customHeight="1" x14ac:dyDescent="0.3">
      <c r="A24" s="26"/>
      <c r="B24" s="27" t="s">
        <v>5</v>
      </c>
      <c r="C24" s="4"/>
      <c r="D24" s="4"/>
      <c r="E24" s="4"/>
      <c r="F24" s="4"/>
      <c r="G24" s="4"/>
      <c r="H24" s="4"/>
      <c r="I24" s="4"/>
      <c r="J24" s="49"/>
      <c r="K24" s="18"/>
      <c r="L24" s="4"/>
      <c r="N24" s="16"/>
    </row>
    <row r="25" spans="1:21" ht="33.950000000000003" hidden="1" customHeight="1" x14ac:dyDescent="0.3">
      <c r="A25" s="3"/>
      <c r="B25" s="27" t="s">
        <v>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21" ht="33.950000000000003" hidden="1" customHeight="1" x14ac:dyDescent="0.3">
      <c r="A26" s="28"/>
      <c r="B26" s="27" t="s">
        <v>7</v>
      </c>
    </row>
    <row r="27" spans="1:21" ht="33.75" hidden="1" customHeight="1" x14ac:dyDescent="0.3">
      <c r="A27" s="28"/>
      <c r="B27" s="27" t="s">
        <v>8</v>
      </c>
      <c r="C27" s="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T27" s="25"/>
    </row>
    <row r="28" spans="1:21" ht="33.950000000000003" customHeight="1" x14ac:dyDescent="0.25">
      <c r="A28" s="30" t="s">
        <v>9</v>
      </c>
      <c r="B28" s="30" t="s">
        <v>10</v>
      </c>
      <c r="C28" s="31" t="s">
        <v>11</v>
      </c>
      <c r="D28" s="31" t="s">
        <v>12</v>
      </c>
      <c r="E28" s="31" t="s">
        <v>11</v>
      </c>
      <c r="F28" s="31" t="s">
        <v>12</v>
      </c>
      <c r="G28" s="31" t="s">
        <v>11</v>
      </c>
      <c r="H28" s="31" t="s">
        <v>12</v>
      </c>
      <c r="I28" s="31" t="s">
        <v>11</v>
      </c>
      <c r="J28" s="31" t="s">
        <v>12</v>
      </c>
      <c r="K28" s="31" t="s">
        <v>11</v>
      </c>
      <c r="L28" s="31" t="s">
        <v>12</v>
      </c>
      <c r="M28" s="31" t="s">
        <v>11</v>
      </c>
      <c r="N28" s="31" t="s">
        <v>12</v>
      </c>
      <c r="O28" s="31" t="s">
        <v>11</v>
      </c>
      <c r="P28" s="31" t="s">
        <v>12</v>
      </c>
      <c r="Q28" s="32" t="s">
        <v>13</v>
      </c>
      <c r="R28" s="32" t="s">
        <v>14</v>
      </c>
      <c r="S28" s="43" t="s">
        <v>15</v>
      </c>
      <c r="T28" s="29" t="s">
        <v>16</v>
      </c>
      <c r="U28" s="44" t="s">
        <v>17</v>
      </c>
    </row>
    <row r="29" spans="1:21" ht="33.950000000000003" customHeight="1" x14ac:dyDescent="0.25">
      <c r="A29" s="37" t="s">
        <v>182</v>
      </c>
      <c r="B29" s="34" t="s">
        <v>57</v>
      </c>
      <c r="C29" s="31">
        <v>7</v>
      </c>
      <c r="D29" s="31">
        <v>-2</v>
      </c>
      <c r="E29" s="31">
        <v>10</v>
      </c>
      <c r="F29" s="31">
        <v>0</v>
      </c>
      <c r="G29" s="31">
        <v>0</v>
      </c>
      <c r="H29" s="31">
        <v>0</v>
      </c>
      <c r="I29" s="31">
        <v>12</v>
      </c>
      <c r="J29" s="31">
        <v>-4</v>
      </c>
      <c r="K29" s="31">
        <v>18</v>
      </c>
      <c r="L29" s="31">
        <v>0</v>
      </c>
      <c r="M29" s="31">
        <v>21</v>
      </c>
      <c r="N29" s="31">
        <v>-4</v>
      </c>
      <c r="O29" s="31">
        <v>0</v>
      </c>
      <c r="P29" s="31">
        <v>0</v>
      </c>
      <c r="Q29" s="31">
        <f t="shared" ref="Q29:Q60" si="10">SUM(C29:P29)</f>
        <v>58</v>
      </c>
      <c r="R29" s="38">
        <v>1999</v>
      </c>
      <c r="S29" s="30">
        <f>VLOOKUP(R29,$Q$3:$R$22,2,FALSE)</f>
        <v>16</v>
      </c>
      <c r="T29" s="29">
        <f t="shared" ref="T29:T76" si="11">IF(S29&lt;=6,VLOOKUP(Q29,$B$5:$N$14,13),IF(S29=7,VLOOKUP(Q29,$C$5:$N$14,12),IF(S29=8,VLOOKUP(Q29,$D$5:$N$14,11),IF(S29=9,VLOOKUP(Q29,$E$5:$N$14,10),IF(S29=10,VLOOKUP(Q29,$F$5:$N$14,9),IF(S29=11,VLOOKUP(Q29,$G$5:$N$14,8),IF(S29&gt;=12,VLOOKUP(Q29,$H$5:$N$14,7),IF(S29=13,VLOOKUP(Q29,$I$5:$N$14,6),IF(S29=14,VLOOKUP(Q29,$J$5:$N$14,5),IF(S29=15,VLOOKUP(Q29,$K$5:$N$14,4),IF(S29=16,VLOOKUP(Q29,$L$5:$N$14,3),IF(S29=17,VLOOKUP(Q29,$M$5:$N$14,2),0))))))))))))</f>
        <v>3</v>
      </c>
      <c r="U29" s="67" t="s">
        <v>192</v>
      </c>
    </row>
    <row r="30" spans="1:21" ht="33.950000000000003" customHeight="1" x14ac:dyDescent="0.25">
      <c r="A30" s="37" t="s">
        <v>60</v>
      </c>
      <c r="B30" s="34" t="s">
        <v>57</v>
      </c>
      <c r="C30" s="31">
        <v>4</v>
      </c>
      <c r="D30" s="31">
        <v>-2</v>
      </c>
      <c r="E30" s="31">
        <v>8</v>
      </c>
      <c r="F30" s="31">
        <v>-4</v>
      </c>
      <c r="G30" s="31">
        <v>10</v>
      </c>
      <c r="H30" s="31">
        <v>-4</v>
      </c>
      <c r="I30" s="31">
        <v>11</v>
      </c>
      <c r="J30" s="31">
        <v>-2</v>
      </c>
      <c r="K30" s="31">
        <v>12</v>
      </c>
      <c r="L30" s="31">
        <v>0</v>
      </c>
      <c r="M30" s="31">
        <v>14</v>
      </c>
      <c r="N30" s="31">
        <v>1</v>
      </c>
      <c r="O30" s="31">
        <v>24</v>
      </c>
      <c r="P30" s="31">
        <v>1</v>
      </c>
      <c r="Q30" s="31">
        <f t="shared" si="10"/>
        <v>73</v>
      </c>
      <c r="R30" s="38">
        <v>2005</v>
      </c>
      <c r="S30" s="30">
        <f t="shared" ref="S30:S60" si="12">VLOOKUP(R30,$Q$3:$R$22,2,FALSE)</f>
        <v>10</v>
      </c>
      <c r="T30" s="29">
        <f t="shared" si="11"/>
        <v>4</v>
      </c>
      <c r="U30" s="47">
        <v>2</v>
      </c>
    </row>
    <row r="31" spans="1:21" ht="33.950000000000003" customHeight="1" x14ac:dyDescent="0.25">
      <c r="A31" s="37" t="s">
        <v>58</v>
      </c>
      <c r="B31" s="34" t="s">
        <v>57</v>
      </c>
      <c r="C31" s="31">
        <v>17</v>
      </c>
      <c r="D31" s="31">
        <v>-2</v>
      </c>
      <c r="E31" s="31">
        <v>18</v>
      </c>
      <c r="F31" s="31">
        <v>0</v>
      </c>
      <c r="G31" s="31">
        <v>12</v>
      </c>
      <c r="H31" s="31">
        <v>1</v>
      </c>
      <c r="I31" s="31">
        <v>14</v>
      </c>
      <c r="J31" s="31">
        <v>2</v>
      </c>
      <c r="K31" s="31">
        <v>24</v>
      </c>
      <c r="L31" s="31">
        <v>0</v>
      </c>
      <c r="M31" s="31">
        <v>25</v>
      </c>
      <c r="N31" s="31">
        <v>1</v>
      </c>
      <c r="O31" s="31">
        <v>26</v>
      </c>
      <c r="P31" s="31">
        <v>0</v>
      </c>
      <c r="Q31" s="31">
        <f t="shared" si="10"/>
        <v>138</v>
      </c>
      <c r="R31" s="38">
        <v>2005</v>
      </c>
      <c r="S31" s="30">
        <f t="shared" si="12"/>
        <v>10</v>
      </c>
      <c r="T31" s="29">
        <f t="shared" si="11"/>
        <v>7</v>
      </c>
      <c r="U31" s="47">
        <v>2</v>
      </c>
    </row>
    <row r="32" spans="1:21" ht="33.950000000000003" customHeight="1" x14ac:dyDescent="0.25">
      <c r="A32" s="37" t="s">
        <v>59</v>
      </c>
      <c r="B32" s="34" t="s">
        <v>57</v>
      </c>
      <c r="C32" s="31">
        <v>12</v>
      </c>
      <c r="D32" s="31">
        <v>2</v>
      </c>
      <c r="E32" s="31">
        <v>14</v>
      </c>
      <c r="F32" s="31">
        <v>0</v>
      </c>
      <c r="G32" s="31">
        <v>19</v>
      </c>
      <c r="H32" s="31">
        <v>-4</v>
      </c>
      <c r="I32" s="31">
        <v>24</v>
      </c>
      <c r="J32" s="31">
        <v>0</v>
      </c>
      <c r="K32" s="31">
        <v>25</v>
      </c>
      <c r="L32" s="31">
        <v>1</v>
      </c>
      <c r="M32" s="31">
        <v>26</v>
      </c>
      <c r="N32" s="31">
        <v>0</v>
      </c>
      <c r="O32" s="31">
        <v>33</v>
      </c>
      <c r="P32" s="31">
        <v>0</v>
      </c>
      <c r="Q32" s="31">
        <f t="shared" si="10"/>
        <v>152</v>
      </c>
      <c r="R32" s="39">
        <v>2003</v>
      </c>
      <c r="S32" s="30">
        <f t="shared" si="12"/>
        <v>12</v>
      </c>
      <c r="T32" s="29">
        <f t="shared" si="11"/>
        <v>7</v>
      </c>
      <c r="U32" s="45">
        <v>2</v>
      </c>
    </row>
    <row r="33" spans="1:21" ht="33.950000000000003" customHeight="1" x14ac:dyDescent="0.25">
      <c r="A33" s="37" t="s">
        <v>56</v>
      </c>
      <c r="B33" s="34" t="s">
        <v>57</v>
      </c>
      <c r="C33" s="31">
        <v>21</v>
      </c>
      <c r="D33" s="31">
        <v>-4</v>
      </c>
      <c r="E33" s="31">
        <v>24</v>
      </c>
      <c r="F33" s="31">
        <v>0</v>
      </c>
      <c r="G33" s="31">
        <v>26</v>
      </c>
      <c r="H33" s="31">
        <v>3</v>
      </c>
      <c r="I33" s="31">
        <v>29</v>
      </c>
      <c r="J33" s="31">
        <v>-4</v>
      </c>
      <c r="K33" s="31">
        <v>33</v>
      </c>
      <c r="L33" s="31">
        <v>0</v>
      </c>
      <c r="M33" s="31">
        <v>34</v>
      </c>
      <c r="N33" s="31">
        <v>-4</v>
      </c>
      <c r="O33" s="31">
        <v>35</v>
      </c>
      <c r="P33" s="31">
        <v>1</v>
      </c>
      <c r="Q33" s="31">
        <f t="shared" si="10"/>
        <v>194</v>
      </c>
      <c r="R33" s="38">
        <v>2000</v>
      </c>
      <c r="S33" s="30">
        <f t="shared" si="12"/>
        <v>15</v>
      </c>
      <c r="T33" s="29">
        <f t="shared" si="11"/>
        <v>9</v>
      </c>
      <c r="U33" s="47">
        <v>2</v>
      </c>
    </row>
    <row r="34" spans="1:21" ht="33.950000000000003" customHeight="1" x14ac:dyDescent="0.25">
      <c r="A34" s="37" t="s">
        <v>126</v>
      </c>
      <c r="B34" s="34" t="s">
        <v>57</v>
      </c>
      <c r="C34" s="31">
        <v>19</v>
      </c>
      <c r="D34" s="31">
        <v>1</v>
      </c>
      <c r="E34" s="31">
        <v>21</v>
      </c>
      <c r="F34" s="31">
        <v>0</v>
      </c>
      <c r="G34" s="31">
        <v>22</v>
      </c>
      <c r="H34" s="31">
        <v>1</v>
      </c>
      <c r="I34" s="31">
        <v>23</v>
      </c>
      <c r="J34" s="31">
        <v>0</v>
      </c>
      <c r="K34" s="31">
        <v>28</v>
      </c>
      <c r="L34" s="31">
        <v>1</v>
      </c>
      <c r="M34" s="31">
        <v>31</v>
      </c>
      <c r="N34" s="31">
        <v>2</v>
      </c>
      <c r="O34" s="31">
        <v>35</v>
      </c>
      <c r="P34" s="31">
        <v>0</v>
      </c>
      <c r="Q34" s="31">
        <f t="shared" si="10"/>
        <v>184</v>
      </c>
      <c r="R34" s="38">
        <v>2005</v>
      </c>
      <c r="S34" s="30">
        <f t="shared" si="12"/>
        <v>10</v>
      </c>
      <c r="T34" s="29">
        <f t="shared" si="11"/>
        <v>9</v>
      </c>
      <c r="U34" s="45" t="s">
        <v>125</v>
      </c>
    </row>
    <row r="35" spans="1:21" ht="33.950000000000003" customHeight="1" x14ac:dyDescent="0.25">
      <c r="A35" s="37" t="s">
        <v>124</v>
      </c>
      <c r="B35" s="34" t="s">
        <v>57</v>
      </c>
      <c r="C35" s="31">
        <v>21</v>
      </c>
      <c r="D35" s="31">
        <v>1</v>
      </c>
      <c r="E35" s="31">
        <v>20</v>
      </c>
      <c r="F35" s="31">
        <v>1</v>
      </c>
      <c r="G35" s="31">
        <v>22</v>
      </c>
      <c r="H35" s="31">
        <v>1</v>
      </c>
      <c r="I35" s="31">
        <v>23</v>
      </c>
      <c r="J35" s="31">
        <v>0</v>
      </c>
      <c r="K35" s="31">
        <v>28</v>
      </c>
      <c r="L35" s="31">
        <v>1</v>
      </c>
      <c r="M35" s="31">
        <v>32</v>
      </c>
      <c r="N35" s="31">
        <v>1</v>
      </c>
      <c r="O35" s="31">
        <v>35</v>
      </c>
      <c r="P35" s="31">
        <v>0</v>
      </c>
      <c r="Q35" s="31">
        <f t="shared" si="10"/>
        <v>186</v>
      </c>
      <c r="R35" s="38">
        <v>2005</v>
      </c>
      <c r="S35" s="30">
        <f t="shared" si="12"/>
        <v>10</v>
      </c>
      <c r="T35" s="29">
        <f t="shared" si="11"/>
        <v>9</v>
      </c>
      <c r="U35" s="44" t="s">
        <v>125</v>
      </c>
    </row>
    <row r="36" spans="1:21" ht="33.950000000000003" customHeight="1" x14ac:dyDescent="0.25">
      <c r="A36" s="48" t="s">
        <v>191</v>
      </c>
      <c r="B36" s="34" t="s">
        <v>163</v>
      </c>
      <c r="C36" s="31">
        <v>11</v>
      </c>
      <c r="D36" s="31">
        <v>1</v>
      </c>
      <c r="E36" s="31">
        <v>14</v>
      </c>
      <c r="F36" s="31">
        <v>2</v>
      </c>
      <c r="G36" s="31">
        <v>17</v>
      </c>
      <c r="H36" s="31">
        <v>0</v>
      </c>
      <c r="I36" s="31">
        <v>20</v>
      </c>
      <c r="J36" s="31">
        <v>0</v>
      </c>
      <c r="K36" s="31">
        <v>22</v>
      </c>
      <c r="L36" s="31">
        <v>0</v>
      </c>
      <c r="M36" s="31">
        <v>28</v>
      </c>
      <c r="N36" s="31">
        <v>0</v>
      </c>
      <c r="O36" s="31">
        <v>16</v>
      </c>
      <c r="P36" s="31">
        <v>1</v>
      </c>
      <c r="Q36" s="31">
        <f t="shared" si="10"/>
        <v>132</v>
      </c>
      <c r="R36" s="38">
        <v>2006</v>
      </c>
      <c r="S36" s="30">
        <f t="shared" si="12"/>
        <v>9</v>
      </c>
      <c r="T36" s="29">
        <f t="shared" si="11"/>
        <v>7</v>
      </c>
      <c r="U36" s="67" t="s">
        <v>125</v>
      </c>
    </row>
    <row r="37" spans="1:21" ht="33.950000000000003" customHeight="1" x14ac:dyDescent="0.25">
      <c r="A37" s="37" t="s">
        <v>162</v>
      </c>
      <c r="B37" s="34" t="s">
        <v>163</v>
      </c>
      <c r="C37" s="31">
        <v>22</v>
      </c>
      <c r="D37" s="31">
        <v>1</v>
      </c>
      <c r="E37" s="31">
        <v>23</v>
      </c>
      <c r="F37" s="31">
        <v>1</v>
      </c>
      <c r="G37" s="31">
        <v>28</v>
      </c>
      <c r="H37" s="31">
        <v>1</v>
      </c>
      <c r="I37" s="31">
        <v>31</v>
      </c>
      <c r="J37" s="31">
        <v>1</v>
      </c>
      <c r="K37" s="31">
        <v>32</v>
      </c>
      <c r="L37" s="31">
        <v>0</v>
      </c>
      <c r="M37" s="31">
        <v>35</v>
      </c>
      <c r="N37" s="31">
        <v>0</v>
      </c>
      <c r="O37" s="31">
        <v>0</v>
      </c>
      <c r="P37" s="31">
        <v>0</v>
      </c>
      <c r="Q37" s="31">
        <f t="shared" si="10"/>
        <v>175</v>
      </c>
      <c r="R37" s="38">
        <v>2006</v>
      </c>
      <c r="S37" s="30">
        <f t="shared" si="12"/>
        <v>9</v>
      </c>
      <c r="T37" s="29">
        <f t="shared" si="11"/>
        <v>9</v>
      </c>
      <c r="U37" s="67" t="s">
        <v>125</v>
      </c>
    </row>
    <row r="38" spans="1:21" ht="33.950000000000003" customHeight="1" x14ac:dyDescent="0.25">
      <c r="A38" s="46" t="s">
        <v>165</v>
      </c>
      <c r="B38" s="34" t="s">
        <v>163</v>
      </c>
      <c r="C38" s="31">
        <v>20</v>
      </c>
      <c r="D38" s="31">
        <v>0</v>
      </c>
      <c r="E38" s="31">
        <v>22</v>
      </c>
      <c r="F38" s="31">
        <v>0</v>
      </c>
      <c r="G38" s="31">
        <v>28</v>
      </c>
      <c r="H38" s="31">
        <v>0</v>
      </c>
      <c r="I38" s="31">
        <v>31</v>
      </c>
      <c r="J38" s="31">
        <v>0</v>
      </c>
      <c r="K38" s="31">
        <v>32</v>
      </c>
      <c r="L38" s="31">
        <v>0</v>
      </c>
      <c r="M38" s="31">
        <v>33</v>
      </c>
      <c r="N38" s="31">
        <v>0</v>
      </c>
      <c r="O38" s="31">
        <v>21</v>
      </c>
      <c r="P38" s="31">
        <v>0</v>
      </c>
      <c r="Q38" s="31">
        <f t="shared" si="10"/>
        <v>187</v>
      </c>
      <c r="R38" s="38">
        <v>2006</v>
      </c>
      <c r="S38" s="30">
        <f t="shared" si="12"/>
        <v>9</v>
      </c>
      <c r="T38" s="29">
        <f t="shared" si="11"/>
        <v>10</v>
      </c>
      <c r="U38" s="67" t="s">
        <v>125</v>
      </c>
    </row>
    <row r="39" spans="1:21" ht="33.950000000000003" customHeight="1" x14ac:dyDescent="0.25">
      <c r="A39" s="37" t="s">
        <v>164</v>
      </c>
      <c r="B39" s="34" t="s">
        <v>163</v>
      </c>
      <c r="C39" s="31">
        <v>14</v>
      </c>
      <c r="D39" s="31">
        <v>0</v>
      </c>
      <c r="E39" s="31">
        <v>11</v>
      </c>
      <c r="F39" s="31">
        <v>1</v>
      </c>
      <c r="G39" s="31">
        <v>17</v>
      </c>
      <c r="H39" s="31">
        <v>0</v>
      </c>
      <c r="I39" s="31">
        <v>20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16</v>
      </c>
      <c r="P39" s="31">
        <v>1</v>
      </c>
      <c r="Q39" s="31">
        <f t="shared" si="10"/>
        <v>80</v>
      </c>
      <c r="R39" s="38">
        <v>2005</v>
      </c>
      <c r="S39" s="30">
        <f t="shared" si="12"/>
        <v>10</v>
      </c>
      <c r="T39" s="29">
        <f t="shared" si="11"/>
        <v>4</v>
      </c>
      <c r="U39" s="67" t="s">
        <v>125</v>
      </c>
    </row>
    <row r="40" spans="1:21" ht="33.950000000000003" customHeight="1" x14ac:dyDescent="0.25">
      <c r="A40" s="37" t="s">
        <v>167</v>
      </c>
      <c r="B40" s="34" t="s">
        <v>163</v>
      </c>
      <c r="C40" s="31">
        <v>11</v>
      </c>
      <c r="D40" s="31">
        <v>1</v>
      </c>
      <c r="E40" s="31">
        <v>14</v>
      </c>
      <c r="F40" s="31">
        <v>0</v>
      </c>
      <c r="G40" s="31">
        <v>0</v>
      </c>
      <c r="H40" s="31">
        <v>0</v>
      </c>
      <c r="I40" s="31">
        <v>20</v>
      </c>
      <c r="J40" s="31">
        <v>0</v>
      </c>
      <c r="K40" s="31">
        <v>22</v>
      </c>
      <c r="L40" s="31">
        <v>0</v>
      </c>
      <c r="M40" s="31">
        <v>23</v>
      </c>
      <c r="N40" s="31">
        <v>0</v>
      </c>
      <c r="O40" s="31">
        <v>0</v>
      </c>
      <c r="P40" s="31">
        <v>0</v>
      </c>
      <c r="Q40" s="31">
        <f t="shared" si="10"/>
        <v>91</v>
      </c>
      <c r="R40" s="38">
        <v>2005</v>
      </c>
      <c r="S40" s="30">
        <f t="shared" si="12"/>
        <v>10</v>
      </c>
      <c r="T40" s="29">
        <f t="shared" si="11"/>
        <v>5</v>
      </c>
      <c r="U40" s="67" t="s">
        <v>125</v>
      </c>
    </row>
    <row r="41" spans="1:21" ht="33.950000000000003" customHeight="1" x14ac:dyDescent="0.25">
      <c r="A41" s="37" t="s">
        <v>171</v>
      </c>
      <c r="B41" s="34" t="s">
        <v>163</v>
      </c>
      <c r="C41" s="31">
        <v>17</v>
      </c>
      <c r="D41" s="31">
        <v>2</v>
      </c>
      <c r="E41" s="31">
        <v>0</v>
      </c>
      <c r="F41" s="31">
        <v>0</v>
      </c>
      <c r="G41" s="31">
        <v>22</v>
      </c>
      <c r="H41" s="31">
        <v>0</v>
      </c>
      <c r="I41" s="31">
        <v>28</v>
      </c>
      <c r="J41" s="31">
        <v>0</v>
      </c>
      <c r="K41" s="31">
        <v>31</v>
      </c>
      <c r="L41" s="31">
        <v>0</v>
      </c>
      <c r="M41" s="31">
        <v>16</v>
      </c>
      <c r="N41" s="31">
        <v>2</v>
      </c>
      <c r="O41" s="31">
        <v>0</v>
      </c>
      <c r="P41" s="31">
        <v>0</v>
      </c>
      <c r="Q41" s="31">
        <f t="shared" si="10"/>
        <v>118</v>
      </c>
      <c r="R41" s="38">
        <v>2005</v>
      </c>
      <c r="S41" s="30">
        <f t="shared" si="12"/>
        <v>10</v>
      </c>
      <c r="T41" s="29">
        <f t="shared" si="11"/>
        <v>6</v>
      </c>
      <c r="U41" s="67" t="s">
        <v>125</v>
      </c>
    </row>
    <row r="42" spans="1:21" ht="33.950000000000003" customHeight="1" x14ac:dyDescent="0.25">
      <c r="A42" s="37" t="s">
        <v>166</v>
      </c>
      <c r="B42" s="34" t="s">
        <v>163</v>
      </c>
      <c r="C42" s="31">
        <v>20</v>
      </c>
      <c r="D42" s="31">
        <v>2</v>
      </c>
      <c r="E42" s="31">
        <v>22</v>
      </c>
      <c r="F42" s="31">
        <v>1</v>
      </c>
      <c r="G42" s="31">
        <v>0</v>
      </c>
      <c r="H42" s="31">
        <v>0</v>
      </c>
      <c r="I42" s="31">
        <v>28</v>
      </c>
      <c r="J42" s="31">
        <v>0</v>
      </c>
      <c r="K42" s="31">
        <v>31</v>
      </c>
      <c r="L42" s="31">
        <v>0</v>
      </c>
      <c r="M42" s="31">
        <v>0</v>
      </c>
      <c r="N42" s="31">
        <v>0</v>
      </c>
      <c r="O42" s="31">
        <v>35</v>
      </c>
      <c r="P42" s="31">
        <v>0</v>
      </c>
      <c r="Q42" s="31">
        <f t="shared" si="10"/>
        <v>139</v>
      </c>
      <c r="R42" s="38">
        <v>2005</v>
      </c>
      <c r="S42" s="30">
        <f t="shared" si="12"/>
        <v>10</v>
      </c>
      <c r="T42" s="29">
        <f t="shared" si="11"/>
        <v>7</v>
      </c>
      <c r="U42" s="67" t="s">
        <v>125</v>
      </c>
    </row>
    <row r="43" spans="1:21" ht="33.950000000000003" customHeight="1" x14ac:dyDescent="0.25">
      <c r="A43" s="37" t="s">
        <v>168</v>
      </c>
      <c r="B43" s="34" t="s">
        <v>163</v>
      </c>
      <c r="C43" s="31">
        <v>11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22</v>
      </c>
      <c r="L43" s="31">
        <v>0</v>
      </c>
      <c r="M43" s="31">
        <v>23</v>
      </c>
      <c r="N43" s="31">
        <v>0</v>
      </c>
      <c r="O43" s="31">
        <v>16</v>
      </c>
      <c r="P43" s="31">
        <v>0</v>
      </c>
      <c r="Q43" s="31">
        <f t="shared" si="10"/>
        <v>72</v>
      </c>
      <c r="R43" s="38">
        <v>2004</v>
      </c>
      <c r="S43" s="30">
        <f t="shared" si="12"/>
        <v>11</v>
      </c>
      <c r="T43" s="29">
        <f t="shared" si="11"/>
        <v>3</v>
      </c>
      <c r="U43" s="67" t="s">
        <v>125</v>
      </c>
    </row>
    <row r="44" spans="1:21" ht="33.950000000000003" customHeight="1" x14ac:dyDescent="0.25">
      <c r="A44" s="37" t="s">
        <v>169</v>
      </c>
      <c r="B44" s="34" t="s">
        <v>163</v>
      </c>
      <c r="C44" s="31">
        <v>25</v>
      </c>
      <c r="D44" s="31">
        <v>1</v>
      </c>
      <c r="E44" s="31">
        <v>28</v>
      </c>
      <c r="F44" s="31">
        <v>1</v>
      </c>
      <c r="G44" s="31">
        <v>30</v>
      </c>
      <c r="H44" s="31">
        <v>0</v>
      </c>
      <c r="I44" s="31">
        <v>31</v>
      </c>
      <c r="J44" s="31">
        <v>2</v>
      </c>
      <c r="K44" s="31">
        <v>32</v>
      </c>
      <c r="L44" s="31">
        <v>1</v>
      </c>
      <c r="M44" s="31">
        <v>35</v>
      </c>
      <c r="N44" s="31">
        <v>1</v>
      </c>
      <c r="O44" s="31">
        <v>33</v>
      </c>
      <c r="P44" s="31">
        <v>1</v>
      </c>
      <c r="Q44" s="31">
        <f t="shared" si="10"/>
        <v>221</v>
      </c>
      <c r="R44" s="38">
        <v>2001</v>
      </c>
      <c r="S44" s="30">
        <f t="shared" si="12"/>
        <v>14</v>
      </c>
      <c r="T44" s="29">
        <f t="shared" si="11"/>
        <v>10</v>
      </c>
      <c r="U44" s="67" t="s">
        <v>125</v>
      </c>
    </row>
    <row r="45" spans="1:21" ht="33.950000000000003" customHeight="1" x14ac:dyDescent="0.25">
      <c r="A45" s="37" t="s">
        <v>170</v>
      </c>
      <c r="B45" s="34" t="s">
        <v>163</v>
      </c>
      <c r="C45" s="31">
        <v>28</v>
      </c>
      <c r="D45" s="31">
        <v>2</v>
      </c>
      <c r="E45" s="31">
        <v>31</v>
      </c>
      <c r="F45" s="31">
        <v>3</v>
      </c>
      <c r="G45" s="31">
        <v>32</v>
      </c>
      <c r="H45" s="31">
        <v>1</v>
      </c>
      <c r="I45" s="31">
        <v>35</v>
      </c>
      <c r="J45" s="31">
        <v>2</v>
      </c>
      <c r="K45" s="31">
        <v>33</v>
      </c>
      <c r="L45" s="31">
        <v>1</v>
      </c>
      <c r="M45" s="31">
        <v>29</v>
      </c>
      <c r="N45" s="31">
        <v>2</v>
      </c>
      <c r="O45" s="31">
        <v>34</v>
      </c>
      <c r="P45" s="31">
        <v>2</v>
      </c>
      <c r="Q45" s="31">
        <f t="shared" si="10"/>
        <v>235</v>
      </c>
      <c r="R45" s="38">
        <v>1998</v>
      </c>
      <c r="S45" s="30">
        <f t="shared" si="12"/>
        <v>17</v>
      </c>
      <c r="T45" s="29">
        <f t="shared" si="11"/>
        <v>10</v>
      </c>
      <c r="U45" s="67" t="s">
        <v>125</v>
      </c>
    </row>
    <row r="46" spans="1:21" ht="33.950000000000003" customHeight="1" x14ac:dyDescent="0.25">
      <c r="A46" s="37" t="s">
        <v>129</v>
      </c>
      <c r="B46" s="34" t="s">
        <v>128</v>
      </c>
      <c r="C46" s="31">
        <v>1</v>
      </c>
      <c r="D46" s="31">
        <v>2</v>
      </c>
      <c r="E46" s="35">
        <v>3</v>
      </c>
      <c r="F46" s="35">
        <v>1</v>
      </c>
      <c r="G46" s="35">
        <v>4</v>
      </c>
      <c r="H46" s="35">
        <v>1</v>
      </c>
      <c r="I46" s="35">
        <v>7</v>
      </c>
      <c r="J46" s="35">
        <v>3</v>
      </c>
      <c r="K46" s="35">
        <v>9</v>
      </c>
      <c r="L46" s="35">
        <v>1</v>
      </c>
      <c r="M46" s="35">
        <v>10</v>
      </c>
      <c r="N46" s="35">
        <v>1</v>
      </c>
      <c r="O46" s="35">
        <v>19</v>
      </c>
      <c r="P46" s="35">
        <v>0</v>
      </c>
      <c r="Q46" s="31">
        <f t="shared" si="10"/>
        <v>62</v>
      </c>
      <c r="R46" s="38">
        <v>2008</v>
      </c>
      <c r="S46" s="30">
        <f t="shared" si="12"/>
        <v>7</v>
      </c>
      <c r="T46" s="29">
        <f t="shared" si="11"/>
        <v>4</v>
      </c>
      <c r="U46" s="45" t="s">
        <v>125</v>
      </c>
    </row>
    <row r="47" spans="1:21" ht="33.950000000000003" customHeight="1" x14ac:dyDescent="0.25">
      <c r="A47" s="46" t="s">
        <v>127</v>
      </c>
      <c r="B47" s="34" t="s">
        <v>128</v>
      </c>
      <c r="C47" s="31">
        <v>1</v>
      </c>
      <c r="D47" s="31">
        <v>0</v>
      </c>
      <c r="E47" s="35">
        <v>3</v>
      </c>
      <c r="F47" s="35">
        <v>1</v>
      </c>
      <c r="G47" s="35">
        <v>4</v>
      </c>
      <c r="H47" s="35">
        <v>2</v>
      </c>
      <c r="I47" s="35">
        <v>7</v>
      </c>
      <c r="J47" s="35">
        <v>3</v>
      </c>
      <c r="K47" s="35">
        <v>9</v>
      </c>
      <c r="L47" s="35">
        <v>1</v>
      </c>
      <c r="M47" s="35">
        <v>10</v>
      </c>
      <c r="N47" s="35">
        <v>2</v>
      </c>
      <c r="O47" s="35">
        <v>19</v>
      </c>
      <c r="P47" s="35">
        <v>1</v>
      </c>
      <c r="Q47" s="31">
        <f t="shared" si="10"/>
        <v>63</v>
      </c>
      <c r="R47" s="38">
        <v>2008</v>
      </c>
      <c r="S47" s="30">
        <f t="shared" si="12"/>
        <v>7</v>
      </c>
      <c r="T47" s="29">
        <f t="shared" si="11"/>
        <v>4</v>
      </c>
      <c r="U47" s="45" t="s">
        <v>125</v>
      </c>
    </row>
    <row r="48" spans="1:21" ht="33.950000000000003" customHeight="1" x14ac:dyDescent="0.25">
      <c r="A48" s="37" t="s">
        <v>54</v>
      </c>
      <c r="B48" s="34" t="s">
        <v>19</v>
      </c>
      <c r="C48" s="31" t="s">
        <v>189</v>
      </c>
      <c r="D48" s="31" t="s">
        <v>189</v>
      </c>
      <c r="E48" s="35" t="s">
        <v>189</v>
      </c>
      <c r="F48" s="35" t="s">
        <v>189</v>
      </c>
      <c r="G48" s="35" t="s">
        <v>189</v>
      </c>
      <c r="H48" s="35" t="s">
        <v>189</v>
      </c>
      <c r="I48" s="35">
        <v>17</v>
      </c>
      <c r="J48" s="35"/>
      <c r="K48" s="35" t="s">
        <v>189</v>
      </c>
      <c r="L48" s="35" t="s">
        <v>189</v>
      </c>
      <c r="M48" s="35">
        <v>13</v>
      </c>
      <c r="N48" s="35"/>
      <c r="O48" s="35">
        <v>12</v>
      </c>
      <c r="P48" s="35"/>
      <c r="Q48" s="31">
        <f t="shared" si="10"/>
        <v>42</v>
      </c>
      <c r="R48" s="38">
        <v>2010</v>
      </c>
      <c r="S48" s="30">
        <f t="shared" si="12"/>
        <v>5</v>
      </c>
      <c r="T48" s="29">
        <f t="shared" si="11"/>
        <v>3</v>
      </c>
      <c r="U48" s="45" t="s">
        <v>26</v>
      </c>
    </row>
    <row r="49" spans="1:21" ht="33.950000000000003" customHeight="1" x14ac:dyDescent="0.25">
      <c r="A49" s="40" t="s">
        <v>68</v>
      </c>
      <c r="B49" s="41" t="s">
        <v>19</v>
      </c>
      <c r="C49" s="31">
        <v>0</v>
      </c>
      <c r="D49" s="31">
        <v>0</v>
      </c>
      <c r="E49" s="35">
        <v>15</v>
      </c>
      <c r="F49" s="35">
        <v>0</v>
      </c>
      <c r="G49" s="35">
        <v>21</v>
      </c>
      <c r="H49" s="35">
        <v>0</v>
      </c>
      <c r="I49" s="35">
        <v>9</v>
      </c>
      <c r="J49" s="35">
        <v>0</v>
      </c>
      <c r="K49" s="35">
        <v>13</v>
      </c>
      <c r="L49" s="35">
        <v>0</v>
      </c>
      <c r="M49" s="35">
        <v>5</v>
      </c>
      <c r="N49" s="35">
        <v>0</v>
      </c>
      <c r="O49" s="35">
        <v>14</v>
      </c>
      <c r="P49" s="35">
        <v>0</v>
      </c>
      <c r="Q49" s="31">
        <f t="shared" si="10"/>
        <v>77</v>
      </c>
      <c r="R49" s="39">
        <v>2010</v>
      </c>
      <c r="S49" s="30">
        <f t="shared" si="12"/>
        <v>5</v>
      </c>
      <c r="T49" s="29">
        <f t="shared" si="11"/>
        <v>5</v>
      </c>
      <c r="U49" s="45" t="s">
        <v>26</v>
      </c>
    </row>
    <row r="50" spans="1:21" ht="33.950000000000003" customHeight="1" x14ac:dyDescent="0.25">
      <c r="A50" s="40" t="s">
        <v>71</v>
      </c>
      <c r="B50" s="41" t="s">
        <v>19</v>
      </c>
      <c r="C50" s="31">
        <v>1</v>
      </c>
      <c r="D50" s="31">
        <v>0</v>
      </c>
      <c r="E50" s="35">
        <v>5</v>
      </c>
      <c r="F50" s="35">
        <v>0</v>
      </c>
      <c r="G50" s="35">
        <v>18</v>
      </c>
      <c r="H50" s="35">
        <v>0</v>
      </c>
      <c r="I50" s="35">
        <v>27</v>
      </c>
      <c r="J50" s="35">
        <v>0</v>
      </c>
      <c r="K50" s="35">
        <v>6</v>
      </c>
      <c r="L50" s="35">
        <v>0</v>
      </c>
      <c r="M50" s="35">
        <v>9</v>
      </c>
      <c r="N50" s="35">
        <v>0</v>
      </c>
      <c r="O50" s="35">
        <v>11</v>
      </c>
      <c r="P50" s="35">
        <v>0</v>
      </c>
      <c r="Q50" s="31">
        <f t="shared" si="10"/>
        <v>77</v>
      </c>
      <c r="R50" s="39">
        <v>2010</v>
      </c>
      <c r="S50" s="30">
        <f t="shared" si="12"/>
        <v>5</v>
      </c>
      <c r="T50" s="29">
        <f t="shared" si="11"/>
        <v>5</v>
      </c>
      <c r="U50" s="45" t="s">
        <v>26</v>
      </c>
    </row>
    <row r="51" spans="1:21" ht="33.950000000000003" customHeight="1" x14ac:dyDescent="0.25">
      <c r="A51" s="40" t="s">
        <v>69</v>
      </c>
      <c r="B51" s="41" t="s">
        <v>19</v>
      </c>
      <c r="C51" s="31">
        <v>5</v>
      </c>
      <c r="D51" s="31">
        <v>0</v>
      </c>
      <c r="E51" s="35">
        <v>16</v>
      </c>
      <c r="F51" s="35">
        <v>0</v>
      </c>
      <c r="G51" s="35">
        <v>9</v>
      </c>
      <c r="H51" s="35">
        <v>0</v>
      </c>
      <c r="I51" s="35">
        <v>10</v>
      </c>
      <c r="J51" s="35">
        <v>0</v>
      </c>
      <c r="K51" s="35">
        <v>11</v>
      </c>
      <c r="L51" s="35">
        <v>0</v>
      </c>
      <c r="M51" s="35">
        <v>13</v>
      </c>
      <c r="N51" s="35">
        <v>0</v>
      </c>
      <c r="O51" s="35">
        <v>15</v>
      </c>
      <c r="P51" s="35">
        <v>0</v>
      </c>
      <c r="Q51" s="31">
        <f t="shared" si="10"/>
        <v>79</v>
      </c>
      <c r="R51" s="39">
        <v>2010</v>
      </c>
      <c r="S51" s="30">
        <f t="shared" si="12"/>
        <v>5</v>
      </c>
      <c r="T51" s="29">
        <f t="shared" si="11"/>
        <v>5</v>
      </c>
      <c r="U51" s="45" t="s">
        <v>26</v>
      </c>
    </row>
    <row r="52" spans="1:21" ht="33.950000000000003" customHeight="1" x14ac:dyDescent="0.25">
      <c r="A52" s="40" t="s">
        <v>78</v>
      </c>
      <c r="B52" s="41" t="s">
        <v>19</v>
      </c>
      <c r="C52" s="31">
        <v>13</v>
      </c>
      <c r="D52" s="31">
        <v>0</v>
      </c>
      <c r="E52" s="35">
        <v>0</v>
      </c>
      <c r="F52" s="35">
        <v>0</v>
      </c>
      <c r="G52" s="35">
        <v>23</v>
      </c>
      <c r="H52" s="35">
        <v>0</v>
      </c>
      <c r="I52" s="35">
        <v>0</v>
      </c>
      <c r="J52" s="35">
        <v>0</v>
      </c>
      <c r="K52" s="35">
        <v>18</v>
      </c>
      <c r="L52" s="35">
        <v>0</v>
      </c>
      <c r="M52" s="35">
        <v>21</v>
      </c>
      <c r="N52" s="35">
        <v>0</v>
      </c>
      <c r="O52" s="35">
        <v>27</v>
      </c>
      <c r="P52" s="35">
        <v>0</v>
      </c>
      <c r="Q52" s="31">
        <f t="shared" si="10"/>
        <v>102</v>
      </c>
      <c r="R52" s="39">
        <v>2010</v>
      </c>
      <c r="S52" s="30">
        <f t="shared" si="12"/>
        <v>5</v>
      </c>
      <c r="T52" s="29">
        <f t="shared" si="11"/>
        <v>6</v>
      </c>
      <c r="U52" s="45" t="s">
        <v>26</v>
      </c>
    </row>
    <row r="53" spans="1:21" ht="33.950000000000003" customHeight="1" x14ac:dyDescent="0.25">
      <c r="A53" s="40" t="s">
        <v>67</v>
      </c>
      <c r="B53" s="41" t="s">
        <v>19</v>
      </c>
      <c r="C53" s="31">
        <v>16</v>
      </c>
      <c r="D53" s="31">
        <v>0</v>
      </c>
      <c r="E53" s="35">
        <v>17</v>
      </c>
      <c r="F53" s="35">
        <v>0</v>
      </c>
      <c r="G53" s="35">
        <v>21</v>
      </c>
      <c r="H53" s="35">
        <v>0</v>
      </c>
      <c r="I53" s="35">
        <v>27</v>
      </c>
      <c r="J53" s="35">
        <v>0</v>
      </c>
      <c r="K53" s="35">
        <v>9</v>
      </c>
      <c r="L53" s="35">
        <v>0</v>
      </c>
      <c r="M53" s="35">
        <v>11</v>
      </c>
      <c r="N53" s="35">
        <v>0</v>
      </c>
      <c r="O53" s="35">
        <v>13</v>
      </c>
      <c r="P53" s="35">
        <v>0</v>
      </c>
      <c r="Q53" s="31">
        <f t="shared" si="10"/>
        <v>114</v>
      </c>
      <c r="R53" s="39">
        <v>2010</v>
      </c>
      <c r="S53" s="30">
        <f t="shared" si="12"/>
        <v>5</v>
      </c>
      <c r="T53" s="29">
        <f t="shared" si="11"/>
        <v>7</v>
      </c>
      <c r="U53" s="45" t="s">
        <v>26</v>
      </c>
    </row>
    <row r="54" spans="1:21" ht="33.950000000000003" customHeight="1" x14ac:dyDescent="0.25">
      <c r="A54" s="40" t="s">
        <v>74</v>
      </c>
      <c r="B54" s="41" t="s">
        <v>19</v>
      </c>
      <c r="C54" s="31">
        <v>16</v>
      </c>
      <c r="D54" s="31">
        <v>0</v>
      </c>
      <c r="E54" s="35">
        <v>18</v>
      </c>
      <c r="F54" s="35">
        <v>0</v>
      </c>
      <c r="G54" s="35">
        <v>21</v>
      </c>
      <c r="H54" s="35">
        <v>0</v>
      </c>
      <c r="I54" s="35">
        <v>27</v>
      </c>
      <c r="J54" s="35">
        <v>0</v>
      </c>
      <c r="K54" s="35">
        <v>23</v>
      </c>
      <c r="L54" s="35">
        <v>0</v>
      </c>
      <c r="M54" s="35">
        <v>13</v>
      </c>
      <c r="N54" s="35">
        <v>0</v>
      </c>
      <c r="O54" s="35">
        <v>0</v>
      </c>
      <c r="P54" s="35">
        <v>0</v>
      </c>
      <c r="Q54" s="31">
        <f t="shared" si="10"/>
        <v>118</v>
      </c>
      <c r="R54" s="39">
        <v>2010</v>
      </c>
      <c r="S54" s="30">
        <f t="shared" si="12"/>
        <v>5</v>
      </c>
      <c r="T54" s="29">
        <f t="shared" si="11"/>
        <v>7</v>
      </c>
      <c r="U54" s="45" t="s">
        <v>26</v>
      </c>
    </row>
    <row r="55" spans="1:21" ht="33.950000000000003" customHeight="1" x14ac:dyDescent="0.25">
      <c r="A55" s="37" t="s">
        <v>29</v>
      </c>
      <c r="B55" s="34" t="s">
        <v>19</v>
      </c>
      <c r="C55" s="31">
        <v>0</v>
      </c>
      <c r="D55" s="31">
        <v>0</v>
      </c>
      <c r="E55" s="35">
        <v>16</v>
      </c>
      <c r="F55" s="31">
        <v>0</v>
      </c>
      <c r="G55" s="35">
        <v>21</v>
      </c>
      <c r="H55" s="31">
        <v>0</v>
      </c>
      <c r="I55" s="35">
        <v>27</v>
      </c>
      <c r="J55" s="31">
        <v>0</v>
      </c>
      <c r="K55" s="35">
        <v>18</v>
      </c>
      <c r="L55" s="31">
        <v>0</v>
      </c>
      <c r="M55" s="35">
        <v>11</v>
      </c>
      <c r="N55" s="31">
        <v>0</v>
      </c>
      <c r="O55" s="35">
        <v>26</v>
      </c>
      <c r="P55" s="31">
        <v>0</v>
      </c>
      <c r="Q55" s="31">
        <f t="shared" si="10"/>
        <v>119</v>
      </c>
      <c r="R55" s="36">
        <v>2010</v>
      </c>
      <c r="S55" s="30">
        <f t="shared" si="12"/>
        <v>5</v>
      </c>
      <c r="T55" s="29">
        <f t="shared" si="11"/>
        <v>7</v>
      </c>
      <c r="U55" s="45" t="s">
        <v>26</v>
      </c>
    </row>
    <row r="56" spans="1:21" ht="33.950000000000003" customHeight="1" x14ac:dyDescent="0.25">
      <c r="A56" s="37" t="s">
        <v>31</v>
      </c>
      <c r="B56" s="34" t="s">
        <v>19</v>
      </c>
      <c r="C56" s="31">
        <v>23</v>
      </c>
      <c r="D56" s="31">
        <v>0</v>
      </c>
      <c r="E56" s="35">
        <v>11</v>
      </c>
      <c r="F56" s="31">
        <v>0</v>
      </c>
      <c r="G56" s="35">
        <v>0</v>
      </c>
      <c r="H56" s="31">
        <v>0</v>
      </c>
      <c r="I56" s="35">
        <v>24</v>
      </c>
      <c r="J56" s="31">
        <v>0</v>
      </c>
      <c r="K56" s="35">
        <v>16</v>
      </c>
      <c r="L56" s="31">
        <v>0</v>
      </c>
      <c r="M56" s="35">
        <v>27</v>
      </c>
      <c r="N56" s="31">
        <v>0</v>
      </c>
      <c r="O56" s="35">
        <v>21</v>
      </c>
      <c r="P56" s="31">
        <v>0</v>
      </c>
      <c r="Q56" s="31">
        <f t="shared" si="10"/>
        <v>122</v>
      </c>
      <c r="R56" s="38">
        <v>2010</v>
      </c>
      <c r="S56" s="30">
        <f t="shared" si="12"/>
        <v>5</v>
      </c>
      <c r="T56" s="29">
        <f t="shared" si="11"/>
        <v>7</v>
      </c>
      <c r="U56" s="45" t="s">
        <v>26</v>
      </c>
    </row>
    <row r="57" spans="1:21" ht="33.950000000000003" customHeight="1" x14ac:dyDescent="0.25">
      <c r="A57" s="65" t="s">
        <v>85</v>
      </c>
      <c r="B57" s="41" t="s">
        <v>19</v>
      </c>
      <c r="C57" s="31">
        <v>11</v>
      </c>
      <c r="D57" s="31">
        <v>0</v>
      </c>
      <c r="E57" s="35">
        <v>13</v>
      </c>
      <c r="F57" s="35">
        <v>0</v>
      </c>
      <c r="G57" s="35">
        <v>26</v>
      </c>
      <c r="H57" s="35">
        <v>0</v>
      </c>
      <c r="I57" s="35">
        <v>23</v>
      </c>
      <c r="J57" s="35">
        <v>0</v>
      </c>
      <c r="K57" s="35">
        <v>15</v>
      </c>
      <c r="L57" s="35">
        <v>0</v>
      </c>
      <c r="M57" s="35">
        <v>16</v>
      </c>
      <c r="N57" s="35">
        <v>0</v>
      </c>
      <c r="O57" s="35">
        <v>18</v>
      </c>
      <c r="P57" s="35">
        <v>0</v>
      </c>
      <c r="Q57" s="31">
        <f t="shared" si="10"/>
        <v>122</v>
      </c>
      <c r="R57" s="39">
        <v>2010</v>
      </c>
      <c r="S57" s="30">
        <f t="shared" si="12"/>
        <v>5</v>
      </c>
      <c r="T57" s="29">
        <f t="shared" si="11"/>
        <v>7</v>
      </c>
      <c r="U57" s="45" t="s">
        <v>26</v>
      </c>
    </row>
    <row r="58" spans="1:21" ht="33.950000000000003" customHeight="1" x14ac:dyDescent="0.25">
      <c r="A58" s="37" t="s">
        <v>33</v>
      </c>
      <c r="B58" s="34" t="s">
        <v>19</v>
      </c>
      <c r="C58" s="31">
        <v>23</v>
      </c>
      <c r="D58" s="31">
        <v>0</v>
      </c>
      <c r="E58" s="35">
        <v>10</v>
      </c>
      <c r="F58" s="31">
        <v>0</v>
      </c>
      <c r="G58" s="35">
        <v>11</v>
      </c>
      <c r="H58" s="31">
        <v>0</v>
      </c>
      <c r="I58" s="35">
        <v>15</v>
      </c>
      <c r="J58" s="31">
        <v>0</v>
      </c>
      <c r="K58" s="35">
        <v>16</v>
      </c>
      <c r="L58" s="31">
        <v>0</v>
      </c>
      <c r="M58" s="35">
        <v>21</v>
      </c>
      <c r="N58" s="31">
        <v>0</v>
      </c>
      <c r="O58" s="35">
        <v>27</v>
      </c>
      <c r="P58" s="31">
        <v>0</v>
      </c>
      <c r="Q58" s="31">
        <f t="shared" si="10"/>
        <v>123</v>
      </c>
      <c r="R58" s="38">
        <v>2010</v>
      </c>
      <c r="S58" s="30">
        <f t="shared" si="12"/>
        <v>5</v>
      </c>
      <c r="T58" s="29">
        <f t="shared" si="11"/>
        <v>7</v>
      </c>
      <c r="U58" s="45" t="s">
        <v>26</v>
      </c>
    </row>
    <row r="59" spans="1:21" ht="33.950000000000003" customHeight="1" x14ac:dyDescent="0.25">
      <c r="A59" s="40" t="s">
        <v>77</v>
      </c>
      <c r="B59" s="41" t="s">
        <v>19</v>
      </c>
      <c r="C59" s="31">
        <v>11</v>
      </c>
      <c r="D59" s="31">
        <v>0</v>
      </c>
      <c r="E59" s="35">
        <v>13</v>
      </c>
      <c r="F59" s="35">
        <v>0</v>
      </c>
      <c r="G59" s="35">
        <v>23</v>
      </c>
      <c r="H59" s="35">
        <v>0</v>
      </c>
      <c r="I59" s="35">
        <v>15</v>
      </c>
      <c r="J59" s="35">
        <v>0</v>
      </c>
      <c r="K59" s="35">
        <v>18</v>
      </c>
      <c r="L59" s="35">
        <v>0</v>
      </c>
      <c r="M59" s="35">
        <v>16</v>
      </c>
      <c r="N59" s="35">
        <v>0</v>
      </c>
      <c r="O59" s="35">
        <v>27</v>
      </c>
      <c r="P59" s="35">
        <v>0</v>
      </c>
      <c r="Q59" s="31">
        <f t="shared" si="10"/>
        <v>123</v>
      </c>
      <c r="R59" s="39">
        <v>2010</v>
      </c>
      <c r="S59" s="30">
        <f t="shared" si="12"/>
        <v>5</v>
      </c>
      <c r="T59" s="29">
        <f t="shared" si="11"/>
        <v>7</v>
      </c>
      <c r="U59" s="45" t="s">
        <v>26</v>
      </c>
    </row>
    <row r="60" spans="1:21" ht="33.950000000000003" customHeight="1" x14ac:dyDescent="0.25">
      <c r="A60" s="40" t="s">
        <v>72</v>
      </c>
      <c r="B60" s="41" t="s">
        <v>19</v>
      </c>
      <c r="C60" s="31">
        <v>16</v>
      </c>
      <c r="D60" s="31">
        <v>0</v>
      </c>
      <c r="E60" s="31">
        <v>18</v>
      </c>
      <c r="F60" s="31">
        <v>0</v>
      </c>
      <c r="G60" s="31">
        <v>21</v>
      </c>
      <c r="H60" s="31">
        <v>0</v>
      </c>
      <c r="I60" s="31">
        <v>27</v>
      </c>
      <c r="J60" s="31">
        <v>0</v>
      </c>
      <c r="K60" s="31">
        <v>23</v>
      </c>
      <c r="L60" s="31">
        <v>0</v>
      </c>
      <c r="M60" s="31">
        <v>10</v>
      </c>
      <c r="N60" s="31">
        <v>0</v>
      </c>
      <c r="O60" s="31">
        <v>11</v>
      </c>
      <c r="P60" s="31">
        <v>0</v>
      </c>
      <c r="Q60" s="31">
        <f t="shared" si="10"/>
        <v>126</v>
      </c>
      <c r="R60" s="39">
        <v>2010</v>
      </c>
      <c r="S60" s="30">
        <f t="shared" si="12"/>
        <v>5</v>
      </c>
      <c r="T60" s="29">
        <f t="shared" si="11"/>
        <v>7</v>
      </c>
      <c r="U60" s="45" t="s">
        <v>26</v>
      </c>
    </row>
    <row r="61" spans="1:21" ht="33.950000000000003" customHeight="1" x14ac:dyDescent="0.25">
      <c r="A61" s="40" t="s">
        <v>73</v>
      </c>
      <c r="B61" s="41" t="s">
        <v>19</v>
      </c>
      <c r="C61" s="31">
        <v>16</v>
      </c>
      <c r="D61" s="31">
        <v>0</v>
      </c>
      <c r="E61" s="35">
        <v>18</v>
      </c>
      <c r="F61" s="35">
        <v>0</v>
      </c>
      <c r="G61" s="35">
        <v>21</v>
      </c>
      <c r="H61" s="35">
        <v>0</v>
      </c>
      <c r="I61" s="35">
        <v>27</v>
      </c>
      <c r="J61" s="35">
        <v>0</v>
      </c>
      <c r="K61" s="35">
        <v>23</v>
      </c>
      <c r="L61" s="35">
        <v>0</v>
      </c>
      <c r="M61" s="35">
        <v>13</v>
      </c>
      <c r="N61" s="35">
        <v>0</v>
      </c>
      <c r="O61" s="35">
        <v>11</v>
      </c>
      <c r="P61" s="35">
        <v>0</v>
      </c>
      <c r="Q61" s="31">
        <f t="shared" ref="Q61:Q92" si="13">SUM(C61:P61)</f>
        <v>129</v>
      </c>
      <c r="R61" s="39">
        <v>2010</v>
      </c>
      <c r="S61" s="30">
        <f t="shared" ref="S61:S92" si="14">VLOOKUP(R61,$Q$3:$R$22,2,FALSE)</f>
        <v>5</v>
      </c>
      <c r="T61" s="29">
        <f t="shared" si="11"/>
        <v>7</v>
      </c>
      <c r="U61" s="45" t="s">
        <v>26</v>
      </c>
    </row>
    <row r="62" spans="1:21" ht="33.950000000000003" customHeight="1" x14ac:dyDescent="0.25">
      <c r="A62" s="40" t="s">
        <v>70</v>
      </c>
      <c r="B62" s="41" t="s">
        <v>19</v>
      </c>
      <c r="C62" s="31">
        <v>11</v>
      </c>
      <c r="D62" s="31">
        <v>0</v>
      </c>
      <c r="E62" s="35">
        <v>16</v>
      </c>
      <c r="F62" s="35">
        <v>0</v>
      </c>
      <c r="G62" s="35">
        <v>18</v>
      </c>
      <c r="H62" s="35">
        <v>0</v>
      </c>
      <c r="I62" s="35">
        <v>21</v>
      </c>
      <c r="J62" s="35">
        <v>0</v>
      </c>
      <c r="K62" s="35">
        <v>28</v>
      </c>
      <c r="L62" s="35">
        <v>0</v>
      </c>
      <c r="M62" s="35">
        <v>23</v>
      </c>
      <c r="N62" s="35">
        <v>0</v>
      </c>
      <c r="O62" s="35">
        <v>13</v>
      </c>
      <c r="P62" s="35">
        <v>0</v>
      </c>
      <c r="Q62" s="31">
        <f t="shared" si="13"/>
        <v>130</v>
      </c>
      <c r="R62" s="39">
        <v>2010</v>
      </c>
      <c r="S62" s="30">
        <f t="shared" si="14"/>
        <v>5</v>
      </c>
      <c r="T62" s="29">
        <f t="shared" si="11"/>
        <v>7</v>
      </c>
      <c r="U62" s="45" t="s">
        <v>26</v>
      </c>
    </row>
    <row r="63" spans="1:21" ht="33.950000000000003" customHeight="1" x14ac:dyDescent="0.25">
      <c r="A63" s="40" t="s">
        <v>83</v>
      </c>
      <c r="B63" s="41" t="s">
        <v>19</v>
      </c>
      <c r="C63" s="31">
        <v>0</v>
      </c>
      <c r="D63" s="31">
        <v>0</v>
      </c>
      <c r="E63" s="35">
        <v>23</v>
      </c>
      <c r="F63" s="35">
        <v>0</v>
      </c>
      <c r="G63" s="35">
        <v>16</v>
      </c>
      <c r="H63" s="35">
        <v>0</v>
      </c>
      <c r="I63" s="35">
        <v>18</v>
      </c>
      <c r="J63" s="35">
        <v>0</v>
      </c>
      <c r="K63" s="35">
        <v>21</v>
      </c>
      <c r="L63" s="35">
        <v>0</v>
      </c>
      <c r="M63" s="35">
        <v>27</v>
      </c>
      <c r="N63" s="35">
        <v>0</v>
      </c>
      <c r="O63" s="35">
        <v>32</v>
      </c>
      <c r="P63" s="35">
        <v>0</v>
      </c>
      <c r="Q63" s="31">
        <f t="shared" si="13"/>
        <v>137</v>
      </c>
      <c r="R63" s="39">
        <v>2010</v>
      </c>
      <c r="S63" s="30">
        <f t="shared" si="14"/>
        <v>5</v>
      </c>
      <c r="T63" s="29">
        <f t="shared" si="11"/>
        <v>8</v>
      </c>
      <c r="U63" s="45" t="s">
        <v>26</v>
      </c>
    </row>
    <row r="64" spans="1:21" ht="33.950000000000003" customHeight="1" x14ac:dyDescent="0.25">
      <c r="A64" s="37" t="s">
        <v>52</v>
      </c>
      <c r="B64" s="34" t="s">
        <v>19</v>
      </c>
      <c r="C64" s="31">
        <v>23</v>
      </c>
      <c r="D64" s="31"/>
      <c r="E64" s="35">
        <v>16</v>
      </c>
      <c r="F64" s="35"/>
      <c r="G64" s="35">
        <v>18</v>
      </c>
      <c r="H64" s="35"/>
      <c r="I64" s="35">
        <v>21</v>
      </c>
      <c r="J64" s="35"/>
      <c r="K64" s="35">
        <v>27</v>
      </c>
      <c r="L64" s="35"/>
      <c r="M64" s="35">
        <v>13</v>
      </c>
      <c r="N64" s="35"/>
      <c r="O64" s="35">
        <v>26</v>
      </c>
      <c r="P64" s="35"/>
      <c r="Q64" s="31">
        <f t="shared" si="13"/>
        <v>144</v>
      </c>
      <c r="R64" s="38">
        <v>2010</v>
      </c>
      <c r="S64" s="30">
        <f t="shared" si="14"/>
        <v>5</v>
      </c>
      <c r="T64" s="29">
        <f t="shared" si="11"/>
        <v>8</v>
      </c>
      <c r="U64" s="45" t="s">
        <v>26</v>
      </c>
    </row>
    <row r="65" spans="1:21" ht="33.950000000000003" customHeight="1" x14ac:dyDescent="0.25">
      <c r="A65" s="37" t="s">
        <v>30</v>
      </c>
      <c r="B65" s="34" t="s">
        <v>19</v>
      </c>
      <c r="C65" s="31">
        <v>9</v>
      </c>
      <c r="D65" s="31">
        <v>0</v>
      </c>
      <c r="E65" s="35">
        <v>11</v>
      </c>
      <c r="F65" s="31">
        <v>0</v>
      </c>
      <c r="G65" s="35">
        <v>23</v>
      </c>
      <c r="H65" s="31">
        <v>0</v>
      </c>
      <c r="I65" s="35">
        <v>16</v>
      </c>
      <c r="J65" s="31">
        <v>0</v>
      </c>
      <c r="K65" s="35">
        <v>18</v>
      </c>
      <c r="L65" s="31">
        <v>0</v>
      </c>
      <c r="M65" s="35">
        <v>0</v>
      </c>
      <c r="N65" s="31">
        <v>0</v>
      </c>
      <c r="O65" s="35">
        <v>15</v>
      </c>
      <c r="P65" s="31">
        <v>0</v>
      </c>
      <c r="Q65" s="31">
        <f t="shared" si="13"/>
        <v>92</v>
      </c>
      <c r="R65" s="36">
        <v>2009</v>
      </c>
      <c r="S65" s="30">
        <f t="shared" si="14"/>
        <v>6</v>
      </c>
      <c r="T65" s="29">
        <f t="shared" si="11"/>
        <v>5</v>
      </c>
      <c r="U65" s="45" t="s">
        <v>26</v>
      </c>
    </row>
    <row r="66" spans="1:21" ht="33.950000000000003" customHeight="1" x14ac:dyDescent="0.25">
      <c r="A66" s="40" t="s">
        <v>84</v>
      </c>
      <c r="B66" s="41" t="s">
        <v>19</v>
      </c>
      <c r="C66" s="31">
        <v>13</v>
      </c>
      <c r="D66" s="31">
        <v>0</v>
      </c>
      <c r="E66" s="35">
        <v>26</v>
      </c>
      <c r="F66" s="35">
        <v>0</v>
      </c>
      <c r="G66" s="35">
        <v>23</v>
      </c>
      <c r="H66" s="35">
        <v>0</v>
      </c>
      <c r="I66" s="35">
        <v>15</v>
      </c>
      <c r="J66" s="35">
        <v>0</v>
      </c>
      <c r="K66" s="35">
        <v>16</v>
      </c>
      <c r="L66" s="35">
        <v>0</v>
      </c>
      <c r="M66" s="35">
        <v>18</v>
      </c>
      <c r="N66" s="35">
        <v>0</v>
      </c>
      <c r="O66" s="35">
        <v>0</v>
      </c>
      <c r="P66" s="35">
        <v>0</v>
      </c>
      <c r="Q66" s="31">
        <f t="shared" si="13"/>
        <v>111</v>
      </c>
      <c r="R66" s="39">
        <v>2009</v>
      </c>
      <c r="S66" s="30">
        <f t="shared" si="14"/>
        <v>6</v>
      </c>
      <c r="T66" s="29">
        <f t="shared" si="11"/>
        <v>6</v>
      </c>
      <c r="U66" s="45" t="s">
        <v>26</v>
      </c>
    </row>
    <row r="67" spans="1:21" ht="33.950000000000003" customHeight="1" x14ac:dyDescent="0.25">
      <c r="A67" s="37" t="s">
        <v>32</v>
      </c>
      <c r="B67" s="34" t="s">
        <v>19</v>
      </c>
      <c r="C67" s="31">
        <v>23</v>
      </c>
      <c r="D67" s="31">
        <v>0</v>
      </c>
      <c r="E67" s="35">
        <v>9</v>
      </c>
      <c r="F67" s="31">
        <v>0</v>
      </c>
      <c r="G67" s="35">
        <v>10</v>
      </c>
      <c r="H67" s="31">
        <v>0</v>
      </c>
      <c r="I67" s="35">
        <v>11</v>
      </c>
      <c r="J67" s="31">
        <v>0</v>
      </c>
      <c r="K67" s="35">
        <v>27</v>
      </c>
      <c r="L67" s="31">
        <v>0</v>
      </c>
      <c r="M67" s="35">
        <v>16</v>
      </c>
      <c r="N67" s="31">
        <v>0</v>
      </c>
      <c r="O67" s="35">
        <v>18</v>
      </c>
      <c r="P67" s="31">
        <v>0</v>
      </c>
      <c r="Q67" s="31">
        <f t="shared" si="13"/>
        <v>114</v>
      </c>
      <c r="R67" s="38">
        <v>2009</v>
      </c>
      <c r="S67" s="30">
        <f t="shared" si="14"/>
        <v>6</v>
      </c>
      <c r="T67" s="29">
        <f t="shared" si="11"/>
        <v>7</v>
      </c>
      <c r="U67" s="45" t="s">
        <v>26</v>
      </c>
    </row>
    <row r="68" spans="1:21" ht="33.950000000000003" customHeight="1" x14ac:dyDescent="0.25">
      <c r="A68" s="40" t="s">
        <v>81</v>
      </c>
      <c r="B68" s="41" t="s">
        <v>19</v>
      </c>
      <c r="C68" s="31">
        <v>13</v>
      </c>
      <c r="D68" s="31">
        <v>0</v>
      </c>
      <c r="E68" s="35">
        <v>0</v>
      </c>
      <c r="F68" s="35">
        <v>0</v>
      </c>
      <c r="G68" s="35">
        <v>23</v>
      </c>
      <c r="H68" s="35">
        <v>0</v>
      </c>
      <c r="I68" s="35">
        <v>21</v>
      </c>
      <c r="J68" s="35">
        <v>0</v>
      </c>
      <c r="K68" s="35">
        <v>16</v>
      </c>
      <c r="L68" s="35">
        <v>0</v>
      </c>
      <c r="M68" s="35">
        <v>18</v>
      </c>
      <c r="N68" s="35">
        <v>0</v>
      </c>
      <c r="O68" s="35">
        <v>27</v>
      </c>
      <c r="P68" s="35">
        <v>0</v>
      </c>
      <c r="Q68" s="31">
        <f t="shared" si="13"/>
        <v>118</v>
      </c>
      <c r="R68" s="39">
        <v>2009</v>
      </c>
      <c r="S68" s="30">
        <f t="shared" si="14"/>
        <v>6</v>
      </c>
      <c r="T68" s="29">
        <f t="shared" si="11"/>
        <v>7</v>
      </c>
      <c r="U68" s="45" t="s">
        <v>26</v>
      </c>
    </row>
    <row r="69" spans="1:21" ht="33.950000000000003" customHeight="1" x14ac:dyDescent="0.25">
      <c r="A69" s="40" t="s">
        <v>75</v>
      </c>
      <c r="B69" s="41" t="s">
        <v>19</v>
      </c>
      <c r="C69" s="31">
        <v>15</v>
      </c>
      <c r="D69" s="31">
        <v>0</v>
      </c>
      <c r="E69" s="35">
        <v>16</v>
      </c>
      <c r="F69" s="35">
        <v>0</v>
      </c>
      <c r="G69" s="35">
        <v>18</v>
      </c>
      <c r="H69" s="35">
        <v>0</v>
      </c>
      <c r="I69" s="35">
        <v>27</v>
      </c>
      <c r="J69" s="35">
        <v>0</v>
      </c>
      <c r="K69" s="35">
        <v>23</v>
      </c>
      <c r="L69" s="35">
        <v>0</v>
      </c>
      <c r="M69" s="35">
        <v>13</v>
      </c>
      <c r="N69" s="35">
        <v>0</v>
      </c>
      <c r="O69" s="35">
        <v>11</v>
      </c>
      <c r="P69" s="35">
        <v>0</v>
      </c>
      <c r="Q69" s="31">
        <f t="shared" si="13"/>
        <v>123</v>
      </c>
      <c r="R69" s="39">
        <v>2009</v>
      </c>
      <c r="S69" s="30">
        <f t="shared" si="14"/>
        <v>6</v>
      </c>
      <c r="T69" s="29">
        <f t="shared" si="11"/>
        <v>7</v>
      </c>
      <c r="U69" s="45" t="s">
        <v>26</v>
      </c>
    </row>
    <row r="70" spans="1:21" ht="33.950000000000003" customHeight="1" x14ac:dyDescent="0.25">
      <c r="A70" s="37" t="s">
        <v>53</v>
      </c>
      <c r="B70" s="34" t="s">
        <v>19</v>
      </c>
      <c r="C70" s="31">
        <v>23</v>
      </c>
      <c r="D70" s="31"/>
      <c r="E70" s="35">
        <v>15</v>
      </c>
      <c r="F70" s="35"/>
      <c r="G70" s="35">
        <v>16</v>
      </c>
      <c r="H70" s="35"/>
      <c r="I70" s="35">
        <v>21</v>
      </c>
      <c r="J70" s="35"/>
      <c r="K70" s="35">
        <v>27</v>
      </c>
      <c r="L70" s="35"/>
      <c r="M70" s="35">
        <v>10</v>
      </c>
      <c r="N70" s="35"/>
      <c r="O70" s="35">
        <v>13</v>
      </c>
      <c r="P70" s="35"/>
      <c r="Q70" s="31">
        <f t="shared" si="13"/>
        <v>125</v>
      </c>
      <c r="R70" s="38">
        <v>2009</v>
      </c>
      <c r="S70" s="30">
        <f t="shared" si="14"/>
        <v>6</v>
      </c>
      <c r="T70" s="29">
        <f t="shared" si="11"/>
        <v>7</v>
      </c>
      <c r="U70" s="45" t="s">
        <v>26</v>
      </c>
    </row>
    <row r="71" spans="1:21" ht="33.950000000000003" customHeight="1" x14ac:dyDescent="0.25">
      <c r="A71" s="33" t="s">
        <v>27</v>
      </c>
      <c r="B71" s="34" t="s">
        <v>19</v>
      </c>
      <c r="C71" s="31">
        <v>9</v>
      </c>
      <c r="D71" s="31">
        <v>0</v>
      </c>
      <c r="E71" s="35">
        <v>10</v>
      </c>
      <c r="F71" s="35">
        <v>0</v>
      </c>
      <c r="G71" s="35">
        <v>11</v>
      </c>
      <c r="H71" s="35">
        <v>0</v>
      </c>
      <c r="I71" s="35">
        <v>26</v>
      </c>
      <c r="J71" s="35">
        <v>0</v>
      </c>
      <c r="K71" s="35">
        <v>27</v>
      </c>
      <c r="L71" s="35">
        <v>0</v>
      </c>
      <c r="M71" s="35">
        <v>32</v>
      </c>
      <c r="N71" s="35">
        <v>0</v>
      </c>
      <c r="O71" s="35">
        <v>23</v>
      </c>
      <c r="P71" s="35">
        <v>0</v>
      </c>
      <c r="Q71" s="31">
        <f t="shared" si="13"/>
        <v>138</v>
      </c>
      <c r="R71" s="31">
        <v>2009</v>
      </c>
      <c r="S71" s="30">
        <f t="shared" si="14"/>
        <v>6</v>
      </c>
      <c r="T71" s="29">
        <f t="shared" si="11"/>
        <v>8</v>
      </c>
      <c r="U71" s="45" t="s">
        <v>26</v>
      </c>
    </row>
    <row r="72" spans="1:21" ht="33.950000000000003" customHeight="1" x14ac:dyDescent="0.25">
      <c r="A72" s="40" t="s">
        <v>82</v>
      </c>
      <c r="B72" s="41" t="s">
        <v>19</v>
      </c>
      <c r="C72" s="31">
        <v>26</v>
      </c>
      <c r="D72" s="31">
        <v>0</v>
      </c>
      <c r="E72" s="31">
        <v>23</v>
      </c>
      <c r="F72" s="31">
        <v>0</v>
      </c>
      <c r="G72" s="31">
        <v>16</v>
      </c>
      <c r="H72" s="31">
        <v>0</v>
      </c>
      <c r="I72" s="31">
        <v>18</v>
      </c>
      <c r="J72" s="31">
        <v>0</v>
      </c>
      <c r="K72" s="31">
        <v>0</v>
      </c>
      <c r="L72" s="31">
        <v>0</v>
      </c>
      <c r="M72" s="31">
        <v>27</v>
      </c>
      <c r="N72" s="31">
        <v>0</v>
      </c>
      <c r="O72" s="31">
        <v>32</v>
      </c>
      <c r="P72" s="31">
        <v>0</v>
      </c>
      <c r="Q72" s="31">
        <f t="shared" si="13"/>
        <v>142</v>
      </c>
      <c r="R72" s="39">
        <v>2009</v>
      </c>
      <c r="S72" s="30">
        <f t="shared" si="14"/>
        <v>6</v>
      </c>
      <c r="T72" s="29">
        <f t="shared" si="11"/>
        <v>8</v>
      </c>
      <c r="U72" s="45" t="s">
        <v>26</v>
      </c>
    </row>
    <row r="73" spans="1:21" ht="33.950000000000003" customHeight="1" x14ac:dyDescent="0.25">
      <c r="A73" s="37" t="s">
        <v>34</v>
      </c>
      <c r="B73" s="34" t="s">
        <v>19</v>
      </c>
      <c r="C73" s="31">
        <v>23</v>
      </c>
      <c r="D73" s="31">
        <v>0</v>
      </c>
      <c r="E73" s="35">
        <v>27</v>
      </c>
      <c r="F73" s="31">
        <v>0</v>
      </c>
      <c r="G73" s="35">
        <v>0</v>
      </c>
      <c r="H73" s="31">
        <v>0</v>
      </c>
      <c r="I73" s="35">
        <v>26</v>
      </c>
      <c r="J73" s="31">
        <v>0</v>
      </c>
      <c r="K73" s="35">
        <v>18</v>
      </c>
      <c r="L73" s="31">
        <v>0</v>
      </c>
      <c r="M73" s="35">
        <v>32</v>
      </c>
      <c r="N73" s="31">
        <v>0</v>
      </c>
      <c r="O73" s="35">
        <v>28</v>
      </c>
      <c r="P73" s="31">
        <v>0</v>
      </c>
      <c r="Q73" s="31">
        <f t="shared" si="13"/>
        <v>154</v>
      </c>
      <c r="R73" s="38">
        <v>2009</v>
      </c>
      <c r="S73" s="30">
        <f t="shared" si="14"/>
        <v>6</v>
      </c>
      <c r="T73" s="29">
        <f t="shared" si="11"/>
        <v>9</v>
      </c>
      <c r="U73" s="45" t="s">
        <v>26</v>
      </c>
    </row>
    <row r="74" spans="1:21" ht="33.950000000000003" customHeight="1" x14ac:dyDescent="0.25">
      <c r="A74" s="37" t="s">
        <v>105</v>
      </c>
      <c r="B74" s="34" t="s">
        <v>19</v>
      </c>
      <c r="C74" s="31">
        <v>18</v>
      </c>
      <c r="D74" s="31">
        <v>0</v>
      </c>
      <c r="E74" s="35">
        <v>21</v>
      </c>
      <c r="F74" s="35">
        <v>0</v>
      </c>
      <c r="G74" s="35">
        <v>27</v>
      </c>
      <c r="H74" s="35">
        <v>0</v>
      </c>
      <c r="I74" s="35">
        <v>13</v>
      </c>
      <c r="J74" s="35">
        <v>0</v>
      </c>
      <c r="K74" s="35">
        <v>26</v>
      </c>
      <c r="L74" s="35">
        <v>0</v>
      </c>
      <c r="M74" s="35">
        <v>29</v>
      </c>
      <c r="N74" s="35">
        <v>0</v>
      </c>
      <c r="O74" s="35">
        <v>23</v>
      </c>
      <c r="P74" s="35">
        <v>0</v>
      </c>
      <c r="Q74" s="31">
        <f t="shared" si="13"/>
        <v>157</v>
      </c>
      <c r="R74" s="38">
        <v>2009</v>
      </c>
      <c r="S74" s="30">
        <f t="shared" si="14"/>
        <v>6</v>
      </c>
      <c r="T74" s="29">
        <f t="shared" si="11"/>
        <v>9</v>
      </c>
      <c r="U74" s="45" t="s">
        <v>26</v>
      </c>
    </row>
    <row r="75" spans="1:21" ht="33.950000000000003" customHeight="1" x14ac:dyDescent="0.25">
      <c r="A75" s="37" t="s">
        <v>51</v>
      </c>
      <c r="B75" s="34" t="s">
        <v>19</v>
      </c>
      <c r="C75" s="31">
        <v>23</v>
      </c>
      <c r="D75" s="31"/>
      <c r="E75" s="31">
        <v>13</v>
      </c>
      <c r="F75" s="31"/>
      <c r="G75" s="31">
        <v>18</v>
      </c>
      <c r="H75" s="31"/>
      <c r="I75" s="31">
        <v>21</v>
      </c>
      <c r="J75" s="31"/>
      <c r="K75" s="31">
        <v>27</v>
      </c>
      <c r="L75" s="31"/>
      <c r="M75" s="31">
        <v>32</v>
      </c>
      <c r="N75" s="31"/>
      <c r="O75" s="31">
        <v>26</v>
      </c>
      <c r="P75" s="31"/>
      <c r="Q75" s="31">
        <f t="shared" si="13"/>
        <v>160</v>
      </c>
      <c r="R75" s="38">
        <v>2009</v>
      </c>
      <c r="S75" s="30">
        <f t="shared" si="14"/>
        <v>6</v>
      </c>
      <c r="T75" s="29">
        <f t="shared" si="11"/>
        <v>9</v>
      </c>
      <c r="U75" s="45" t="s">
        <v>26</v>
      </c>
    </row>
    <row r="76" spans="1:21" ht="33.950000000000003" customHeight="1" x14ac:dyDescent="0.25">
      <c r="A76" s="37" t="s">
        <v>55</v>
      </c>
      <c r="B76" s="34" t="s">
        <v>19</v>
      </c>
      <c r="C76" s="31">
        <v>23</v>
      </c>
      <c r="D76" s="31"/>
      <c r="E76" s="35">
        <v>17</v>
      </c>
      <c r="F76" s="35"/>
      <c r="G76" s="35">
        <v>18</v>
      </c>
      <c r="H76" s="35"/>
      <c r="I76" s="35">
        <v>24</v>
      </c>
      <c r="J76" s="35"/>
      <c r="K76" s="35">
        <v>27</v>
      </c>
      <c r="L76" s="35"/>
      <c r="M76" s="35">
        <v>32</v>
      </c>
      <c r="N76" s="35"/>
      <c r="O76" s="35">
        <v>26</v>
      </c>
      <c r="P76" s="35"/>
      <c r="Q76" s="31">
        <f t="shared" si="13"/>
        <v>167</v>
      </c>
      <c r="R76" s="38">
        <v>2009</v>
      </c>
      <c r="S76" s="30">
        <f t="shared" si="14"/>
        <v>6</v>
      </c>
      <c r="T76" s="29">
        <f t="shared" si="11"/>
        <v>9</v>
      </c>
      <c r="U76" s="45" t="s">
        <v>26</v>
      </c>
    </row>
    <row r="77" spans="1:21" ht="33.950000000000003" customHeight="1" x14ac:dyDescent="0.25">
      <c r="A77" s="33" t="s">
        <v>28</v>
      </c>
      <c r="B77" s="34" t="s">
        <v>19</v>
      </c>
      <c r="C77" s="31">
        <v>16</v>
      </c>
      <c r="D77" s="31">
        <v>0</v>
      </c>
      <c r="E77" s="35">
        <v>18</v>
      </c>
      <c r="F77" s="31">
        <v>0</v>
      </c>
      <c r="G77" s="35">
        <v>27</v>
      </c>
      <c r="H77" s="31">
        <v>0</v>
      </c>
      <c r="I77" s="35">
        <v>32</v>
      </c>
      <c r="J77" s="31">
        <v>0</v>
      </c>
      <c r="K77" s="35">
        <v>28</v>
      </c>
      <c r="L77" s="31">
        <v>0</v>
      </c>
      <c r="M77" s="35">
        <v>23</v>
      </c>
      <c r="N77" s="31">
        <v>0</v>
      </c>
      <c r="O77" s="35">
        <v>26</v>
      </c>
      <c r="P77" s="31">
        <v>0</v>
      </c>
      <c r="Q77" s="31">
        <f t="shared" si="13"/>
        <v>170</v>
      </c>
      <c r="R77" s="31">
        <v>2009</v>
      </c>
      <c r="S77" s="30">
        <f t="shared" si="14"/>
        <v>6</v>
      </c>
      <c r="T77" s="29">
        <v>10</v>
      </c>
      <c r="U77" s="45" t="s">
        <v>26</v>
      </c>
    </row>
    <row r="78" spans="1:21" ht="33.950000000000003" customHeight="1" x14ac:dyDescent="0.25">
      <c r="A78" s="33" t="s">
        <v>25</v>
      </c>
      <c r="B78" s="34" t="s">
        <v>19</v>
      </c>
      <c r="C78" s="31" t="s">
        <v>188</v>
      </c>
      <c r="D78" s="31" t="s">
        <v>188</v>
      </c>
      <c r="E78" s="35" t="s">
        <v>188</v>
      </c>
      <c r="F78" s="35" t="s">
        <v>188</v>
      </c>
      <c r="G78" s="35" t="s">
        <v>188</v>
      </c>
      <c r="H78" s="35" t="s">
        <v>188</v>
      </c>
      <c r="I78" s="35" t="s">
        <v>188</v>
      </c>
      <c r="J78" s="35" t="s">
        <v>188</v>
      </c>
      <c r="K78" s="35" t="s">
        <v>188</v>
      </c>
      <c r="L78" s="35" t="s">
        <v>188</v>
      </c>
      <c r="M78" s="35" t="s">
        <v>188</v>
      </c>
      <c r="N78" s="35" t="s">
        <v>188</v>
      </c>
      <c r="O78" s="35" t="s">
        <v>188</v>
      </c>
      <c r="P78" s="35" t="s">
        <v>188</v>
      </c>
      <c r="Q78" s="31">
        <f t="shared" si="13"/>
        <v>0</v>
      </c>
      <c r="R78" s="31">
        <v>2009</v>
      </c>
      <c r="S78" s="30">
        <f t="shared" si="14"/>
        <v>6</v>
      </c>
      <c r="T78" s="29" t="e">
        <f t="shared" ref="T78:T109" si="15">IF(S78&lt;=6,VLOOKUP(Q78,$B$5:$N$14,13),IF(S78=7,VLOOKUP(Q78,$C$5:$N$14,12),IF(S78=8,VLOOKUP(Q78,$D$5:$N$14,11),IF(S78=9,VLOOKUP(Q78,$E$5:$N$14,10),IF(S78=10,VLOOKUP(Q78,$F$5:$N$14,9),IF(S78=11,VLOOKUP(Q78,$G$5:$N$14,8),IF(S78&gt;=12,VLOOKUP(Q78,$H$5:$N$14,7),IF(S78=13,VLOOKUP(Q78,$I$5:$N$14,6),IF(S78=14,VLOOKUP(Q78,$J$5:$N$14,5),IF(S78=15,VLOOKUP(Q78,$K$5:$N$14,4),IF(S78=16,VLOOKUP(Q78,$L$5:$N$14,3),IF(S78=17,VLOOKUP(Q78,$M$5:$N$14,2),0))))))))))))</f>
        <v>#N/A</v>
      </c>
      <c r="U78" s="45" t="s">
        <v>26</v>
      </c>
    </row>
    <row r="79" spans="1:21" ht="33.950000000000003" customHeight="1" x14ac:dyDescent="0.25">
      <c r="A79" s="40" t="s">
        <v>86</v>
      </c>
      <c r="B79" s="41" t="s">
        <v>19</v>
      </c>
      <c r="C79" s="31" t="s">
        <v>188</v>
      </c>
      <c r="D79" s="31" t="s">
        <v>188</v>
      </c>
      <c r="E79" s="35" t="s">
        <v>188</v>
      </c>
      <c r="F79" s="35" t="s">
        <v>188</v>
      </c>
      <c r="G79" s="35" t="s">
        <v>188</v>
      </c>
      <c r="H79" s="35" t="s">
        <v>188</v>
      </c>
      <c r="I79" s="35" t="s">
        <v>188</v>
      </c>
      <c r="J79" s="35" t="s">
        <v>188</v>
      </c>
      <c r="K79" s="35" t="s">
        <v>188</v>
      </c>
      <c r="L79" s="35" t="s">
        <v>188</v>
      </c>
      <c r="M79" s="35" t="s">
        <v>188</v>
      </c>
      <c r="N79" s="35" t="s">
        <v>188</v>
      </c>
      <c r="O79" s="35" t="s">
        <v>188</v>
      </c>
      <c r="P79" s="35" t="s">
        <v>188</v>
      </c>
      <c r="Q79" s="31">
        <f t="shared" si="13"/>
        <v>0</v>
      </c>
      <c r="R79" s="39">
        <v>2009</v>
      </c>
      <c r="S79" s="30">
        <f t="shared" si="14"/>
        <v>6</v>
      </c>
      <c r="T79" s="29" t="e">
        <f t="shared" si="15"/>
        <v>#N/A</v>
      </c>
      <c r="U79" s="45" t="s">
        <v>26</v>
      </c>
    </row>
    <row r="80" spans="1:21" ht="33.950000000000003" customHeight="1" x14ac:dyDescent="0.25">
      <c r="A80" s="37" t="s">
        <v>184</v>
      </c>
      <c r="B80" s="34" t="s">
        <v>19</v>
      </c>
      <c r="C80" s="31">
        <v>22</v>
      </c>
      <c r="D80" s="31">
        <v>0</v>
      </c>
      <c r="E80" s="31">
        <v>17</v>
      </c>
      <c r="F80" s="31">
        <v>1</v>
      </c>
      <c r="G80" s="31">
        <v>20</v>
      </c>
      <c r="H80" s="31">
        <v>1</v>
      </c>
      <c r="I80" s="31">
        <v>18</v>
      </c>
      <c r="J80" s="31">
        <v>0</v>
      </c>
      <c r="K80" s="31">
        <v>0</v>
      </c>
      <c r="L80" s="31">
        <v>0</v>
      </c>
      <c r="M80" s="31">
        <v>4</v>
      </c>
      <c r="N80" s="31">
        <v>-4</v>
      </c>
      <c r="O80" s="31">
        <v>27</v>
      </c>
      <c r="P80" s="31">
        <v>-2</v>
      </c>
      <c r="Q80" s="31">
        <f t="shared" si="13"/>
        <v>104</v>
      </c>
      <c r="R80" s="38">
        <v>2004</v>
      </c>
      <c r="S80" s="30">
        <f t="shared" si="14"/>
        <v>11</v>
      </c>
      <c r="T80" s="29">
        <f t="shared" si="15"/>
        <v>5</v>
      </c>
      <c r="U80" s="67" t="s">
        <v>192</v>
      </c>
    </row>
    <row r="81" spans="1:21" ht="33.950000000000003" customHeight="1" x14ac:dyDescent="0.25">
      <c r="A81" s="37" t="s">
        <v>183</v>
      </c>
      <c r="B81" s="34" t="s">
        <v>19</v>
      </c>
      <c r="C81" s="31">
        <v>15</v>
      </c>
      <c r="D81" s="31">
        <v>2</v>
      </c>
      <c r="E81" s="31">
        <v>19</v>
      </c>
      <c r="F81" s="31">
        <v>-2</v>
      </c>
      <c r="G81" s="31">
        <v>13</v>
      </c>
      <c r="H81" s="31">
        <v>2</v>
      </c>
      <c r="I81" s="31">
        <v>14</v>
      </c>
      <c r="J81" s="31">
        <v>1</v>
      </c>
      <c r="K81" s="31">
        <v>17</v>
      </c>
      <c r="L81" s="31">
        <v>2</v>
      </c>
      <c r="M81" s="31">
        <v>18</v>
      </c>
      <c r="N81" s="31">
        <v>-2</v>
      </c>
      <c r="O81" s="31">
        <v>21</v>
      </c>
      <c r="P81" s="31">
        <v>-4</v>
      </c>
      <c r="Q81" s="31">
        <f t="shared" si="13"/>
        <v>116</v>
      </c>
      <c r="R81" s="38">
        <v>2001</v>
      </c>
      <c r="S81" s="30">
        <f t="shared" si="14"/>
        <v>14</v>
      </c>
      <c r="T81" s="29">
        <f t="shared" si="15"/>
        <v>5</v>
      </c>
      <c r="U81" s="67" t="s">
        <v>192</v>
      </c>
    </row>
    <row r="82" spans="1:21" ht="33.950000000000003" customHeight="1" x14ac:dyDescent="0.25">
      <c r="A82" s="37" t="s">
        <v>20</v>
      </c>
      <c r="B82" s="34" t="s">
        <v>19</v>
      </c>
      <c r="C82" s="31">
        <v>12</v>
      </c>
      <c r="D82" s="31">
        <v>0</v>
      </c>
      <c r="E82" s="35">
        <v>0</v>
      </c>
      <c r="F82" s="35">
        <v>0</v>
      </c>
      <c r="G82" s="35">
        <v>11</v>
      </c>
      <c r="H82" s="35">
        <v>2</v>
      </c>
      <c r="I82" s="35">
        <v>0</v>
      </c>
      <c r="J82" s="35">
        <v>0</v>
      </c>
      <c r="K82" s="35">
        <v>33</v>
      </c>
      <c r="L82" s="35">
        <v>-2</v>
      </c>
      <c r="M82" s="35">
        <v>8</v>
      </c>
      <c r="N82" s="35">
        <v>0</v>
      </c>
      <c r="O82" s="35">
        <v>18</v>
      </c>
      <c r="P82" s="35">
        <v>1</v>
      </c>
      <c r="Q82" s="31">
        <f t="shared" si="13"/>
        <v>83</v>
      </c>
      <c r="R82" s="36">
        <v>2006</v>
      </c>
      <c r="S82" s="30">
        <f t="shared" si="14"/>
        <v>9</v>
      </c>
      <c r="T82" s="29">
        <f t="shared" si="15"/>
        <v>4</v>
      </c>
      <c r="U82" s="45">
        <v>2</v>
      </c>
    </row>
    <row r="83" spans="1:21" ht="33.950000000000003" customHeight="1" x14ac:dyDescent="0.25">
      <c r="A83" s="37" t="s">
        <v>18</v>
      </c>
      <c r="B83" s="34" t="s">
        <v>19</v>
      </c>
      <c r="C83" s="31">
        <v>13</v>
      </c>
      <c r="D83" s="31">
        <v>0</v>
      </c>
      <c r="E83" s="31">
        <v>15</v>
      </c>
      <c r="F83" s="31">
        <v>0</v>
      </c>
      <c r="G83" s="31">
        <v>18</v>
      </c>
      <c r="H83" s="31">
        <v>2</v>
      </c>
      <c r="I83" s="31">
        <v>0</v>
      </c>
      <c r="J83" s="31">
        <v>0</v>
      </c>
      <c r="K83" s="31">
        <v>19</v>
      </c>
      <c r="L83" s="31">
        <v>-4</v>
      </c>
      <c r="M83" s="31">
        <v>26</v>
      </c>
      <c r="N83" s="31">
        <v>1</v>
      </c>
      <c r="O83" s="31">
        <v>12</v>
      </c>
      <c r="P83" s="31">
        <v>-4</v>
      </c>
      <c r="Q83" s="31">
        <f t="shared" si="13"/>
        <v>98</v>
      </c>
      <c r="R83" s="36">
        <v>2006</v>
      </c>
      <c r="S83" s="30">
        <f t="shared" si="14"/>
        <v>9</v>
      </c>
      <c r="T83" s="29">
        <f t="shared" si="15"/>
        <v>5</v>
      </c>
      <c r="U83" s="45">
        <v>2</v>
      </c>
    </row>
    <row r="84" spans="1:21" ht="33.950000000000003" customHeight="1" x14ac:dyDescent="0.25">
      <c r="A84" s="37" t="s">
        <v>42</v>
      </c>
      <c r="B84" s="34" t="s">
        <v>19</v>
      </c>
      <c r="C84" s="31">
        <v>11</v>
      </c>
      <c r="D84" s="31">
        <v>-4</v>
      </c>
      <c r="E84" s="35">
        <v>12</v>
      </c>
      <c r="F84" s="35">
        <v>1</v>
      </c>
      <c r="G84" s="35">
        <v>19</v>
      </c>
      <c r="H84" s="35">
        <v>-4</v>
      </c>
      <c r="I84" s="35">
        <v>0</v>
      </c>
      <c r="J84" s="35">
        <v>0</v>
      </c>
      <c r="K84" s="35">
        <v>8</v>
      </c>
      <c r="L84" s="35">
        <v>-4</v>
      </c>
      <c r="M84" s="35">
        <v>14</v>
      </c>
      <c r="N84" s="35">
        <v>2</v>
      </c>
      <c r="O84" s="35">
        <v>16</v>
      </c>
      <c r="P84" s="35">
        <v>-2</v>
      </c>
      <c r="Q84" s="31">
        <f t="shared" si="13"/>
        <v>69</v>
      </c>
      <c r="R84" s="38">
        <v>2005</v>
      </c>
      <c r="S84" s="30">
        <f t="shared" si="14"/>
        <v>10</v>
      </c>
      <c r="T84" s="29">
        <f t="shared" si="15"/>
        <v>3</v>
      </c>
      <c r="U84" s="45">
        <v>2</v>
      </c>
    </row>
    <row r="85" spans="1:21" ht="33.950000000000003" customHeight="1" x14ac:dyDescent="0.25">
      <c r="A85" s="37" t="s">
        <v>40</v>
      </c>
      <c r="B85" s="34" t="s">
        <v>19</v>
      </c>
      <c r="C85" s="31">
        <v>12</v>
      </c>
      <c r="D85" s="31">
        <v>1</v>
      </c>
      <c r="E85" s="35">
        <v>11</v>
      </c>
      <c r="F85" s="35">
        <v>-2</v>
      </c>
      <c r="G85" s="35">
        <v>16</v>
      </c>
      <c r="H85" s="35">
        <v>0</v>
      </c>
      <c r="I85" s="35">
        <v>10</v>
      </c>
      <c r="J85" s="35">
        <v>-4</v>
      </c>
      <c r="K85" s="35">
        <v>8</v>
      </c>
      <c r="L85" s="35">
        <v>-4</v>
      </c>
      <c r="M85" s="35">
        <v>26</v>
      </c>
      <c r="N85" s="35">
        <v>1</v>
      </c>
      <c r="O85" s="35">
        <v>18</v>
      </c>
      <c r="P85" s="35">
        <v>1</v>
      </c>
      <c r="Q85" s="31">
        <f t="shared" si="13"/>
        <v>94</v>
      </c>
      <c r="R85" s="36">
        <v>2004</v>
      </c>
      <c r="S85" s="30">
        <f t="shared" si="14"/>
        <v>11</v>
      </c>
      <c r="T85" s="29">
        <f t="shared" si="15"/>
        <v>5</v>
      </c>
      <c r="U85" s="45">
        <v>2</v>
      </c>
    </row>
    <row r="86" spans="1:21" ht="33.950000000000003" customHeight="1" x14ac:dyDescent="0.25">
      <c r="A86" s="37" t="s">
        <v>43</v>
      </c>
      <c r="B86" s="34" t="s">
        <v>19</v>
      </c>
      <c r="C86" s="31">
        <v>16</v>
      </c>
      <c r="D86" s="31">
        <v>1</v>
      </c>
      <c r="E86" s="35">
        <v>19</v>
      </c>
      <c r="F86" s="35">
        <v>-2</v>
      </c>
      <c r="G86" s="35">
        <v>24</v>
      </c>
      <c r="H86" s="35">
        <v>0</v>
      </c>
      <c r="I86" s="35">
        <v>26</v>
      </c>
      <c r="J86" s="35">
        <v>-1</v>
      </c>
      <c r="K86" s="35">
        <v>33</v>
      </c>
      <c r="L86" s="35">
        <v>-2</v>
      </c>
      <c r="M86" s="35">
        <v>14</v>
      </c>
      <c r="N86" s="35">
        <v>1</v>
      </c>
      <c r="O86" s="35">
        <v>20</v>
      </c>
      <c r="P86" s="35">
        <v>-2</v>
      </c>
      <c r="Q86" s="31">
        <f t="shared" si="13"/>
        <v>147</v>
      </c>
      <c r="R86" s="38">
        <v>2004</v>
      </c>
      <c r="S86" s="30">
        <f t="shared" si="14"/>
        <v>11</v>
      </c>
      <c r="T86" s="29">
        <f t="shared" si="15"/>
        <v>7</v>
      </c>
      <c r="U86" s="45">
        <v>2</v>
      </c>
    </row>
    <row r="87" spans="1:21" ht="33.950000000000003" customHeight="1" x14ac:dyDescent="0.25">
      <c r="A87" s="37" t="s">
        <v>45</v>
      </c>
      <c r="B87" s="34" t="s">
        <v>19</v>
      </c>
      <c r="C87" s="31">
        <v>3</v>
      </c>
      <c r="D87" s="31">
        <v>-3</v>
      </c>
      <c r="E87" s="35">
        <v>0</v>
      </c>
      <c r="F87" s="35">
        <v>0</v>
      </c>
      <c r="G87" s="35">
        <v>11</v>
      </c>
      <c r="H87" s="35">
        <v>-2</v>
      </c>
      <c r="I87" s="35">
        <v>12</v>
      </c>
      <c r="J87" s="35">
        <v>1</v>
      </c>
      <c r="K87" s="35">
        <v>14</v>
      </c>
      <c r="L87" s="35">
        <v>2</v>
      </c>
      <c r="M87" s="35">
        <v>16</v>
      </c>
      <c r="N87" s="35">
        <v>0</v>
      </c>
      <c r="O87" s="35">
        <v>26</v>
      </c>
      <c r="P87" s="35">
        <v>0</v>
      </c>
      <c r="Q87" s="31">
        <f t="shared" si="13"/>
        <v>80</v>
      </c>
      <c r="R87" s="38">
        <v>2003</v>
      </c>
      <c r="S87" s="30">
        <f t="shared" si="14"/>
        <v>12</v>
      </c>
      <c r="T87" s="29">
        <f t="shared" si="15"/>
        <v>4</v>
      </c>
      <c r="U87" s="45">
        <v>2</v>
      </c>
    </row>
    <row r="88" spans="1:21" ht="33.950000000000003" customHeight="1" x14ac:dyDescent="0.25">
      <c r="A88" s="37" t="s">
        <v>37</v>
      </c>
      <c r="B88" s="34" t="s">
        <v>19</v>
      </c>
      <c r="C88" s="31">
        <v>8</v>
      </c>
      <c r="D88" s="31">
        <v>0</v>
      </c>
      <c r="E88" s="35">
        <v>11</v>
      </c>
      <c r="F88" s="35">
        <v>-2</v>
      </c>
      <c r="G88" s="35">
        <v>12</v>
      </c>
      <c r="H88" s="35">
        <v>1</v>
      </c>
      <c r="I88" s="35">
        <v>14</v>
      </c>
      <c r="J88" s="35">
        <v>2</v>
      </c>
      <c r="K88" s="35">
        <v>16</v>
      </c>
      <c r="L88" s="35">
        <v>2</v>
      </c>
      <c r="M88" s="35">
        <v>26</v>
      </c>
      <c r="N88" s="35">
        <v>1</v>
      </c>
      <c r="O88" s="35">
        <v>18</v>
      </c>
      <c r="P88" s="35">
        <v>-10</v>
      </c>
      <c r="Q88" s="31">
        <f t="shared" si="13"/>
        <v>99</v>
      </c>
      <c r="R88" s="38">
        <v>2003</v>
      </c>
      <c r="S88" s="30">
        <f t="shared" si="14"/>
        <v>12</v>
      </c>
      <c r="T88" s="29">
        <f t="shared" si="15"/>
        <v>5</v>
      </c>
      <c r="U88" s="45" t="s">
        <v>36</v>
      </c>
    </row>
    <row r="89" spans="1:21" ht="33.950000000000003" customHeight="1" x14ac:dyDescent="0.25">
      <c r="A89" s="37" t="s">
        <v>35</v>
      </c>
      <c r="B89" s="34" t="s">
        <v>19</v>
      </c>
      <c r="C89" s="31">
        <v>12</v>
      </c>
      <c r="D89" s="31">
        <v>1</v>
      </c>
      <c r="E89" s="35">
        <v>14</v>
      </c>
      <c r="F89" s="35">
        <v>2</v>
      </c>
      <c r="G89" s="35">
        <v>0</v>
      </c>
      <c r="H89" s="35">
        <v>0</v>
      </c>
      <c r="I89" s="35">
        <v>19</v>
      </c>
      <c r="J89" s="35">
        <v>-4</v>
      </c>
      <c r="K89" s="35">
        <v>26</v>
      </c>
      <c r="L89" s="35">
        <v>0</v>
      </c>
      <c r="M89" s="35">
        <v>23</v>
      </c>
      <c r="N89" s="35">
        <v>0</v>
      </c>
      <c r="O89" s="35">
        <v>18</v>
      </c>
      <c r="P89" s="35">
        <v>2</v>
      </c>
      <c r="Q89" s="31">
        <f t="shared" si="13"/>
        <v>113</v>
      </c>
      <c r="R89" s="36">
        <v>2003</v>
      </c>
      <c r="S89" s="30">
        <f t="shared" si="14"/>
        <v>12</v>
      </c>
      <c r="T89" s="29">
        <f t="shared" si="15"/>
        <v>5</v>
      </c>
      <c r="U89" s="45" t="s">
        <v>36</v>
      </c>
    </row>
    <row r="90" spans="1:21" ht="33.950000000000003" customHeight="1" x14ac:dyDescent="0.25">
      <c r="A90" s="37" t="s">
        <v>41</v>
      </c>
      <c r="B90" s="34" t="s">
        <v>19</v>
      </c>
      <c r="C90" s="31">
        <v>16</v>
      </c>
      <c r="D90" s="31">
        <v>1</v>
      </c>
      <c r="E90" s="35">
        <v>19</v>
      </c>
      <c r="F90" s="35">
        <v>-4</v>
      </c>
      <c r="G90" s="35">
        <v>21</v>
      </c>
      <c r="H90" s="35">
        <v>0</v>
      </c>
      <c r="I90" s="35">
        <v>24</v>
      </c>
      <c r="J90" s="35">
        <v>-4</v>
      </c>
      <c r="K90" s="35">
        <v>25</v>
      </c>
      <c r="L90" s="35">
        <v>2</v>
      </c>
      <c r="M90" s="35">
        <v>26</v>
      </c>
      <c r="N90" s="35">
        <v>0</v>
      </c>
      <c r="O90" s="35">
        <v>33</v>
      </c>
      <c r="P90" s="35">
        <v>-4</v>
      </c>
      <c r="Q90" s="31">
        <f t="shared" si="13"/>
        <v>155</v>
      </c>
      <c r="R90" s="38">
        <v>2003</v>
      </c>
      <c r="S90" s="30">
        <f t="shared" si="14"/>
        <v>12</v>
      </c>
      <c r="T90" s="29">
        <f t="shared" si="15"/>
        <v>7</v>
      </c>
      <c r="U90" s="45">
        <v>2</v>
      </c>
    </row>
    <row r="91" spans="1:21" ht="33.950000000000003" customHeight="1" x14ac:dyDescent="0.25">
      <c r="A91" s="37" t="s">
        <v>44</v>
      </c>
      <c r="B91" s="34" t="s">
        <v>19</v>
      </c>
      <c r="C91" s="31">
        <v>21</v>
      </c>
      <c r="D91" s="31">
        <v>-4</v>
      </c>
      <c r="E91" s="35">
        <v>24</v>
      </c>
      <c r="F91" s="35">
        <v>1</v>
      </c>
      <c r="G91" s="35">
        <v>26</v>
      </c>
      <c r="H91" s="35">
        <v>1</v>
      </c>
      <c r="I91" s="35">
        <v>33</v>
      </c>
      <c r="J91" s="35">
        <v>1</v>
      </c>
      <c r="K91" s="35">
        <v>35</v>
      </c>
      <c r="L91" s="35">
        <v>0</v>
      </c>
      <c r="M91" s="35">
        <v>23</v>
      </c>
      <c r="N91" s="35">
        <v>-6</v>
      </c>
      <c r="O91" s="35">
        <v>22</v>
      </c>
      <c r="P91" s="35">
        <v>-4</v>
      </c>
      <c r="Q91" s="31">
        <f t="shared" si="13"/>
        <v>173</v>
      </c>
      <c r="R91" s="38">
        <v>2003</v>
      </c>
      <c r="S91" s="30">
        <f t="shared" si="14"/>
        <v>12</v>
      </c>
      <c r="T91" s="29">
        <f t="shared" si="15"/>
        <v>8</v>
      </c>
      <c r="U91" s="45">
        <v>2</v>
      </c>
    </row>
    <row r="92" spans="1:21" ht="33.950000000000003" customHeight="1" x14ac:dyDescent="0.25">
      <c r="A92" s="33" t="s">
        <v>38</v>
      </c>
      <c r="B92" s="34" t="s">
        <v>19</v>
      </c>
      <c r="C92" s="31" t="s">
        <v>188</v>
      </c>
      <c r="D92" s="31" t="s">
        <v>188</v>
      </c>
      <c r="E92" s="35" t="s">
        <v>188</v>
      </c>
      <c r="F92" s="35" t="s">
        <v>188</v>
      </c>
      <c r="G92" s="35" t="s">
        <v>188</v>
      </c>
      <c r="H92" s="35" t="s">
        <v>188</v>
      </c>
      <c r="I92" s="35" t="s">
        <v>188</v>
      </c>
      <c r="J92" s="35" t="s">
        <v>188</v>
      </c>
      <c r="K92" s="35" t="s">
        <v>188</v>
      </c>
      <c r="L92" s="35" t="s">
        <v>188</v>
      </c>
      <c r="M92" s="35" t="s">
        <v>188</v>
      </c>
      <c r="N92" s="35" t="s">
        <v>188</v>
      </c>
      <c r="O92" s="35" t="s">
        <v>188</v>
      </c>
      <c r="P92" s="35" t="s">
        <v>188</v>
      </c>
      <c r="Q92" s="31">
        <f t="shared" si="13"/>
        <v>0</v>
      </c>
      <c r="R92" s="31">
        <v>2003</v>
      </c>
      <c r="S92" s="30">
        <f t="shared" si="14"/>
        <v>12</v>
      </c>
      <c r="T92" s="29" t="e">
        <f t="shared" si="15"/>
        <v>#N/A</v>
      </c>
      <c r="U92" s="45">
        <v>2</v>
      </c>
    </row>
    <row r="93" spans="1:21" ht="33.950000000000003" customHeight="1" x14ac:dyDescent="0.25">
      <c r="A93" s="37" t="s">
        <v>39</v>
      </c>
      <c r="B93" s="34" t="s">
        <v>19</v>
      </c>
      <c r="C93" s="31" t="s">
        <v>188</v>
      </c>
      <c r="D93" s="31" t="s">
        <v>188</v>
      </c>
      <c r="E93" s="35" t="s">
        <v>188</v>
      </c>
      <c r="F93" s="35" t="s">
        <v>188</v>
      </c>
      <c r="G93" s="35" t="s">
        <v>188</v>
      </c>
      <c r="H93" s="35" t="s">
        <v>188</v>
      </c>
      <c r="I93" s="35" t="s">
        <v>188</v>
      </c>
      <c r="J93" s="35" t="s">
        <v>188</v>
      </c>
      <c r="K93" s="35" t="s">
        <v>188</v>
      </c>
      <c r="L93" s="35" t="s">
        <v>188</v>
      </c>
      <c r="M93" s="35" t="s">
        <v>188</v>
      </c>
      <c r="N93" s="35" t="s">
        <v>188</v>
      </c>
      <c r="O93" s="35" t="s">
        <v>188</v>
      </c>
      <c r="P93" s="35" t="s">
        <v>188</v>
      </c>
      <c r="Q93" s="31">
        <f t="shared" ref="Q93:Q124" si="16">SUM(C93:P93)</f>
        <v>0</v>
      </c>
      <c r="R93" s="36">
        <v>2003</v>
      </c>
      <c r="S93" s="30">
        <f t="shared" ref="S93:S124" si="17">VLOOKUP(R93,$Q$3:$R$22,2,FALSE)</f>
        <v>12</v>
      </c>
      <c r="T93" s="29" t="e">
        <f t="shared" si="15"/>
        <v>#N/A</v>
      </c>
      <c r="U93" s="45">
        <v>2</v>
      </c>
    </row>
    <row r="94" spans="1:21" ht="33.950000000000003" customHeight="1" x14ac:dyDescent="0.25">
      <c r="A94" s="37" t="s">
        <v>24</v>
      </c>
      <c r="B94" s="34" t="s">
        <v>19</v>
      </c>
      <c r="C94" s="31">
        <v>12</v>
      </c>
      <c r="D94" s="31">
        <v>2</v>
      </c>
      <c r="E94" s="35">
        <v>35</v>
      </c>
      <c r="F94" s="35">
        <v>-2</v>
      </c>
      <c r="G94" s="35">
        <v>26</v>
      </c>
      <c r="H94" s="35">
        <v>0</v>
      </c>
      <c r="I94" s="35">
        <v>29</v>
      </c>
      <c r="J94" s="35">
        <v>-4</v>
      </c>
      <c r="K94" s="35">
        <v>24</v>
      </c>
      <c r="L94" s="35">
        <v>-4</v>
      </c>
      <c r="M94" s="35">
        <v>21</v>
      </c>
      <c r="N94" s="35">
        <v>-5</v>
      </c>
      <c r="O94" s="35">
        <v>18</v>
      </c>
      <c r="P94" s="35">
        <v>-2</v>
      </c>
      <c r="Q94" s="31">
        <f t="shared" si="16"/>
        <v>150</v>
      </c>
      <c r="R94" s="36">
        <v>2000</v>
      </c>
      <c r="S94" s="30">
        <f t="shared" si="17"/>
        <v>15</v>
      </c>
      <c r="T94" s="29">
        <f t="shared" si="15"/>
        <v>7</v>
      </c>
      <c r="U94" s="45">
        <v>2</v>
      </c>
    </row>
    <row r="95" spans="1:21" ht="33.950000000000003" customHeight="1" x14ac:dyDescent="0.25">
      <c r="A95" s="37" t="s">
        <v>21</v>
      </c>
      <c r="B95" s="34" t="s">
        <v>19</v>
      </c>
      <c r="C95" s="31" t="s">
        <v>188</v>
      </c>
      <c r="D95" s="31" t="s">
        <v>188</v>
      </c>
      <c r="E95" s="35" t="s">
        <v>188</v>
      </c>
      <c r="F95" s="35" t="s">
        <v>188</v>
      </c>
      <c r="G95" s="35" t="s">
        <v>188</v>
      </c>
      <c r="H95" s="35" t="s">
        <v>188</v>
      </c>
      <c r="I95" s="35" t="s">
        <v>188</v>
      </c>
      <c r="J95" s="35" t="s">
        <v>188</v>
      </c>
      <c r="K95" s="35" t="s">
        <v>188</v>
      </c>
      <c r="L95" s="35" t="s">
        <v>188</v>
      </c>
      <c r="M95" s="35" t="s">
        <v>188</v>
      </c>
      <c r="N95" s="35" t="s">
        <v>188</v>
      </c>
      <c r="O95" s="35" t="s">
        <v>188</v>
      </c>
      <c r="P95" s="35" t="s">
        <v>188</v>
      </c>
      <c r="Q95" s="31">
        <f t="shared" si="16"/>
        <v>0</v>
      </c>
      <c r="R95" s="36">
        <v>1999</v>
      </c>
      <c r="S95" s="30">
        <f t="shared" si="17"/>
        <v>16</v>
      </c>
      <c r="T95" s="29" t="e">
        <f t="shared" si="15"/>
        <v>#N/A</v>
      </c>
      <c r="U95" s="45">
        <v>2</v>
      </c>
    </row>
    <row r="96" spans="1:21" ht="33.950000000000003" customHeight="1" x14ac:dyDescent="0.25">
      <c r="A96" s="37" t="s">
        <v>23</v>
      </c>
      <c r="B96" s="34" t="s">
        <v>19</v>
      </c>
      <c r="C96" s="31" t="s">
        <v>188</v>
      </c>
      <c r="D96" s="31" t="s">
        <v>188</v>
      </c>
      <c r="E96" s="35" t="s">
        <v>188</v>
      </c>
      <c r="F96" s="35" t="s">
        <v>188</v>
      </c>
      <c r="G96" s="35" t="s">
        <v>188</v>
      </c>
      <c r="H96" s="35" t="s">
        <v>188</v>
      </c>
      <c r="I96" s="35" t="s">
        <v>188</v>
      </c>
      <c r="J96" s="35" t="s">
        <v>188</v>
      </c>
      <c r="K96" s="35" t="s">
        <v>188</v>
      </c>
      <c r="L96" s="35" t="s">
        <v>188</v>
      </c>
      <c r="M96" s="35" t="s">
        <v>188</v>
      </c>
      <c r="N96" s="35" t="s">
        <v>188</v>
      </c>
      <c r="O96" s="35" t="s">
        <v>188</v>
      </c>
      <c r="P96" s="35" t="s">
        <v>188</v>
      </c>
      <c r="Q96" s="31">
        <f t="shared" si="16"/>
        <v>0</v>
      </c>
      <c r="R96" s="36">
        <v>1999</v>
      </c>
      <c r="S96" s="30">
        <f t="shared" si="17"/>
        <v>16</v>
      </c>
      <c r="T96" s="29" t="e">
        <f t="shared" si="15"/>
        <v>#N/A</v>
      </c>
      <c r="U96" s="45">
        <v>2</v>
      </c>
    </row>
    <row r="97" spans="1:21" ht="33.950000000000003" customHeight="1" x14ac:dyDescent="0.25">
      <c r="A97" s="37" t="s">
        <v>22</v>
      </c>
      <c r="B97" s="34" t="s">
        <v>19</v>
      </c>
      <c r="C97" s="31">
        <v>20</v>
      </c>
      <c r="D97" s="31">
        <v>-2</v>
      </c>
      <c r="E97" s="35">
        <v>19</v>
      </c>
      <c r="F97" s="35">
        <v>0</v>
      </c>
      <c r="G97" s="35">
        <v>21</v>
      </c>
      <c r="H97" s="35">
        <v>-4</v>
      </c>
      <c r="I97" s="35">
        <v>24</v>
      </c>
      <c r="J97" s="35">
        <v>0</v>
      </c>
      <c r="K97" s="35">
        <v>26</v>
      </c>
      <c r="L97" s="35">
        <v>1</v>
      </c>
      <c r="M97" s="35">
        <v>33</v>
      </c>
      <c r="N97" s="35">
        <v>-4</v>
      </c>
      <c r="O97" s="35">
        <v>35</v>
      </c>
      <c r="P97" s="35">
        <v>-4</v>
      </c>
      <c r="Q97" s="31">
        <f t="shared" si="16"/>
        <v>165</v>
      </c>
      <c r="R97" s="36">
        <v>1998</v>
      </c>
      <c r="S97" s="30">
        <f t="shared" si="17"/>
        <v>17</v>
      </c>
      <c r="T97" s="29">
        <f t="shared" si="15"/>
        <v>8</v>
      </c>
      <c r="U97" s="45">
        <v>2</v>
      </c>
    </row>
    <row r="98" spans="1:21" ht="33.950000000000003" customHeight="1" x14ac:dyDescent="0.25">
      <c r="A98" s="37" t="s">
        <v>102</v>
      </c>
      <c r="B98" s="34" t="s">
        <v>19</v>
      </c>
      <c r="C98" s="31">
        <v>7</v>
      </c>
      <c r="D98" s="31">
        <v>3</v>
      </c>
      <c r="E98" s="35">
        <v>9</v>
      </c>
      <c r="F98" s="35">
        <v>1</v>
      </c>
      <c r="G98" s="35">
        <v>3</v>
      </c>
      <c r="H98" s="35">
        <v>1</v>
      </c>
      <c r="I98" s="35">
        <v>0</v>
      </c>
      <c r="J98" s="35">
        <v>0</v>
      </c>
      <c r="K98" s="35">
        <v>17</v>
      </c>
      <c r="L98" s="35">
        <v>0</v>
      </c>
      <c r="M98" s="35">
        <v>2</v>
      </c>
      <c r="N98" s="35">
        <v>0</v>
      </c>
      <c r="O98" s="35">
        <v>6</v>
      </c>
      <c r="P98" s="35">
        <v>2</v>
      </c>
      <c r="Q98" s="31">
        <f t="shared" si="16"/>
        <v>51</v>
      </c>
      <c r="R98" s="38">
        <v>2009</v>
      </c>
      <c r="S98" s="30">
        <f t="shared" si="17"/>
        <v>6</v>
      </c>
      <c r="T98" s="29">
        <f t="shared" si="15"/>
        <v>3</v>
      </c>
      <c r="U98" s="45">
        <v>1</v>
      </c>
    </row>
    <row r="99" spans="1:21" ht="33.950000000000003" customHeight="1" x14ac:dyDescent="0.25">
      <c r="A99" s="37" t="s">
        <v>101</v>
      </c>
      <c r="B99" s="34" t="s">
        <v>19</v>
      </c>
      <c r="C99" s="31">
        <v>4</v>
      </c>
      <c r="D99" s="31">
        <v>0</v>
      </c>
      <c r="E99" s="35">
        <v>7</v>
      </c>
      <c r="F99" s="35">
        <v>2</v>
      </c>
      <c r="G99" s="35">
        <v>9</v>
      </c>
      <c r="H99" s="35">
        <v>0</v>
      </c>
      <c r="I99" s="35">
        <v>8</v>
      </c>
      <c r="J99" s="35">
        <v>1</v>
      </c>
      <c r="K99" s="35">
        <v>14</v>
      </c>
      <c r="L99" s="35">
        <v>0</v>
      </c>
      <c r="M99" s="35">
        <v>17</v>
      </c>
      <c r="N99" s="35">
        <v>0</v>
      </c>
      <c r="O99" s="35">
        <v>6</v>
      </c>
      <c r="P99" s="35">
        <v>0</v>
      </c>
      <c r="Q99" s="31">
        <f t="shared" si="16"/>
        <v>68</v>
      </c>
      <c r="R99" s="38">
        <v>2009</v>
      </c>
      <c r="S99" s="30">
        <f t="shared" si="17"/>
        <v>6</v>
      </c>
      <c r="T99" s="29">
        <f t="shared" si="15"/>
        <v>4</v>
      </c>
      <c r="U99" s="45">
        <v>1</v>
      </c>
    </row>
    <row r="100" spans="1:21" ht="33.950000000000003" customHeight="1" x14ac:dyDescent="0.25">
      <c r="A100" s="40" t="s">
        <v>80</v>
      </c>
      <c r="B100" s="41" t="s">
        <v>19</v>
      </c>
      <c r="C100" s="31">
        <v>11</v>
      </c>
      <c r="D100" s="31">
        <v>0</v>
      </c>
      <c r="E100" s="35">
        <v>0</v>
      </c>
      <c r="F100" s="35">
        <v>0</v>
      </c>
      <c r="G100" s="35">
        <v>17</v>
      </c>
      <c r="H100" s="35">
        <v>0</v>
      </c>
      <c r="I100" s="35">
        <v>20</v>
      </c>
      <c r="J100" s="35">
        <v>0</v>
      </c>
      <c r="K100" s="35">
        <v>6</v>
      </c>
      <c r="L100" s="35">
        <v>0</v>
      </c>
      <c r="M100" s="35">
        <v>19</v>
      </c>
      <c r="N100" s="35">
        <v>0</v>
      </c>
      <c r="O100" s="35">
        <v>9</v>
      </c>
      <c r="P100" s="35">
        <v>0</v>
      </c>
      <c r="Q100" s="31">
        <f t="shared" si="16"/>
        <v>82</v>
      </c>
      <c r="R100" s="39">
        <v>2009</v>
      </c>
      <c r="S100" s="30">
        <f t="shared" si="17"/>
        <v>6</v>
      </c>
      <c r="T100" s="29">
        <f t="shared" si="15"/>
        <v>5</v>
      </c>
      <c r="U100" s="45">
        <v>1</v>
      </c>
    </row>
    <row r="101" spans="1:21" ht="33.950000000000003" customHeight="1" x14ac:dyDescent="0.25">
      <c r="A101" s="37" t="s">
        <v>99</v>
      </c>
      <c r="B101" s="34" t="s">
        <v>19</v>
      </c>
      <c r="C101" s="31">
        <v>7</v>
      </c>
      <c r="D101" s="31">
        <v>3</v>
      </c>
      <c r="E101" s="31">
        <v>9</v>
      </c>
      <c r="F101" s="31">
        <v>2</v>
      </c>
      <c r="G101" s="31">
        <v>10</v>
      </c>
      <c r="H101" s="31">
        <v>1</v>
      </c>
      <c r="I101" s="31">
        <v>19</v>
      </c>
      <c r="J101" s="31">
        <v>1</v>
      </c>
      <c r="K101" s="31">
        <v>11</v>
      </c>
      <c r="L101" s="31">
        <v>0</v>
      </c>
      <c r="M101" s="31">
        <v>14</v>
      </c>
      <c r="N101" s="31">
        <v>2</v>
      </c>
      <c r="O101" s="31">
        <v>17</v>
      </c>
      <c r="P101" s="31">
        <v>2</v>
      </c>
      <c r="Q101" s="31">
        <f t="shared" si="16"/>
        <v>98</v>
      </c>
      <c r="R101" s="38">
        <v>2009</v>
      </c>
      <c r="S101" s="30">
        <f t="shared" si="17"/>
        <v>6</v>
      </c>
      <c r="T101" s="29">
        <f t="shared" si="15"/>
        <v>6</v>
      </c>
      <c r="U101" s="44">
        <v>1</v>
      </c>
    </row>
    <row r="102" spans="1:21" ht="33.950000000000003" customHeight="1" x14ac:dyDescent="0.25">
      <c r="A102" s="40" t="s">
        <v>76</v>
      </c>
      <c r="B102" s="41" t="s">
        <v>19</v>
      </c>
      <c r="C102" s="31">
        <v>15</v>
      </c>
      <c r="D102" s="31">
        <v>2</v>
      </c>
      <c r="E102" s="35">
        <v>9</v>
      </c>
      <c r="F102" s="35">
        <v>2</v>
      </c>
      <c r="G102" s="35">
        <v>14</v>
      </c>
      <c r="H102" s="35">
        <v>1</v>
      </c>
      <c r="I102" s="35">
        <v>17</v>
      </c>
      <c r="J102" s="35">
        <v>1</v>
      </c>
      <c r="K102" s="35">
        <v>20</v>
      </c>
      <c r="L102" s="35">
        <v>1</v>
      </c>
      <c r="M102" s="35">
        <v>13</v>
      </c>
      <c r="N102" s="35">
        <v>2</v>
      </c>
      <c r="O102" s="35">
        <v>10</v>
      </c>
      <c r="P102" s="35">
        <v>2</v>
      </c>
      <c r="Q102" s="31">
        <f t="shared" si="16"/>
        <v>109</v>
      </c>
      <c r="R102" s="39">
        <v>2009</v>
      </c>
      <c r="S102" s="30">
        <f t="shared" si="17"/>
        <v>6</v>
      </c>
      <c r="T102" s="29">
        <f t="shared" si="15"/>
        <v>6</v>
      </c>
      <c r="U102" s="45">
        <v>1</v>
      </c>
    </row>
    <row r="103" spans="1:21" ht="33.950000000000003" customHeight="1" x14ac:dyDescent="0.25">
      <c r="A103" s="40" t="s">
        <v>91</v>
      </c>
      <c r="B103" s="41" t="s">
        <v>19</v>
      </c>
      <c r="C103" s="31">
        <v>2</v>
      </c>
      <c r="D103" s="31">
        <v>0</v>
      </c>
      <c r="E103" s="31">
        <v>6</v>
      </c>
      <c r="F103" s="31">
        <v>1</v>
      </c>
      <c r="G103" s="31">
        <v>4</v>
      </c>
      <c r="H103" s="31">
        <v>3</v>
      </c>
      <c r="I103" s="31">
        <v>7</v>
      </c>
      <c r="J103" s="31">
        <v>1</v>
      </c>
      <c r="K103" s="31">
        <v>3</v>
      </c>
      <c r="L103" s="31">
        <v>2</v>
      </c>
      <c r="M103" s="31">
        <v>1</v>
      </c>
      <c r="N103" s="31">
        <v>1</v>
      </c>
      <c r="O103" s="31" t="s">
        <v>190</v>
      </c>
      <c r="P103" s="31" t="s">
        <v>190</v>
      </c>
      <c r="Q103" s="31">
        <f t="shared" si="16"/>
        <v>31</v>
      </c>
      <c r="R103" s="39">
        <v>2008</v>
      </c>
      <c r="S103" s="30">
        <f t="shared" si="17"/>
        <v>7</v>
      </c>
      <c r="T103" s="29">
        <f t="shared" si="15"/>
        <v>2</v>
      </c>
      <c r="U103" s="45">
        <v>1</v>
      </c>
    </row>
    <row r="104" spans="1:21" ht="33.950000000000003" customHeight="1" x14ac:dyDescent="0.25">
      <c r="A104" s="40" t="s">
        <v>87</v>
      </c>
      <c r="B104" s="41" t="s">
        <v>19</v>
      </c>
      <c r="C104" s="31" t="s">
        <v>190</v>
      </c>
      <c r="D104" s="31" t="s">
        <v>190</v>
      </c>
      <c r="E104" s="35">
        <v>6</v>
      </c>
      <c r="F104" s="35">
        <v>0</v>
      </c>
      <c r="G104" s="35">
        <v>4</v>
      </c>
      <c r="H104" s="35">
        <v>1</v>
      </c>
      <c r="I104" s="35">
        <v>7</v>
      </c>
      <c r="J104" s="35">
        <v>1</v>
      </c>
      <c r="K104" s="35">
        <v>10</v>
      </c>
      <c r="L104" s="35">
        <v>0</v>
      </c>
      <c r="M104" s="35">
        <v>1</v>
      </c>
      <c r="N104" s="35">
        <v>1</v>
      </c>
      <c r="O104" s="35">
        <v>3</v>
      </c>
      <c r="P104" s="35">
        <v>0</v>
      </c>
      <c r="Q104" s="5">
        <f t="shared" si="16"/>
        <v>34</v>
      </c>
      <c r="R104" s="39">
        <v>2008</v>
      </c>
      <c r="S104" s="30">
        <f t="shared" si="17"/>
        <v>7</v>
      </c>
      <c r="T104" s="29">
        <f t="shared" si="15"/>
        <v>2</v>
      </c>
      <c r="U104" s="45">
        <v>1</v>
      </c>
    </row>
    <row r="105" spans="1:21" ht="33.950000000000003" customHeight="1" x14ac:dyDescent="0.25">
      <c r="A105" s="40" t="s">
        <v>88</v>
      </c>
      <c r="B105" s="41" t="s">
        <v>19</v>
      </c>
      <c r="C105" s="31">
        <v>2</v>
      </c>
      <c r="D105" s="31">
        <v>1</v>
      </c>
      <c r="E105" s="35">
        <v>6</v>
      </c>
      <c r="F105" s="35">
        <v>0</v>
      </c>
      <c r="G105" s="35">
        <v>9</v>
      </c>
      <c r="H105" s="35">
        <v>1</v>
      </c>
      <c r="I105" s="35">
        <v>4</v>
      </c>
      <c r="J105" s="35">
        <v>1</v>
      </c>
      <c r="K105" s="35">
        <v>0</v>
      </c>
      <c r="L105" s="35">
        <v>0</v>
      </c>
      <c r="M105" s="35">
        <v>3</v>
      </c>
      <c r="N105" s="35">
        <v>2</v>
      </c>
      <c r="O105" s="35">
        <v>11</v>
      </c>
      <c r="P105" s="35">
        <v>1</v>
      </c>
      <c r="Q105" s="31">
        <f t="shared" si="16"/>
        <v>41</v>
      </c>
      <c r="R105" s="39">
        <v>2008</v>
      </c>
      <c r="S105" s="30">
        <f t="shared" si="17"/>
        <v>7</v>
      </c>
      <c r="T105" s="29">
        <f t="shared" si="15"/>
        <v>3</v>
      </c>
      <c r="U105" s="45">
        <v>1</v>
      </c>
    </row>
    <row r="106" spans="1:21" ht="33.950000000000003" customHeight="1" x14ac:dyDescent="0.25">
      <c r="A106" s="40" t="s">
        <v>89</v>
      </c>
      <c r="B106" s="41" t="s">
        <v>19</v>
      </c>
      <c r="C106" s="31">
        <v>2</v>
      </c>
      <c r="D106" s="31">
        <v>0</v>
      </c>
      <c r="E106" s="35">
        <v>4</v>
      </c>
      <c r="F106" s="35">
        <v>3</v>
      </c>
      <c r="G106" s="35">
        <v>13</v>
      </c>
      <c r="H106" s="35">
        <v>3</v>
      </c>
      <c r="I106" s="35">
        <v>1</v>
      </c>
      <c r="J106" s="35">
        <v>2</v>
      </c>
      <c r="K106" s="35" t="s">
        <v>190</v>
      </c>
      <c r="L106" s="35" t="s">
        <v>190</v>
      </c>
      <c r="M106" s="35">
        <v>3</v>
      </c>
      <c r="N106" s="35">
        <v>2</v>
      </c>
      <c r="O106" s="35">
        <v>6</v>
      </c>
      <c r="P106" s="35">
        <v>2</v>
      </c>
      <c r="Q106" s="31">
        <f t="shared" si="16"/>
        <v>41</v>
      </c>
      <c r="R106" s="39">
        <v>2008</v>
      </c>
      <c r="S106" s="30">
        <f t="shared" si="17"/>
        <v>7</v>
      </c>
      <c r="T106" s="29">
        <f t="shared" si="15"/>
        <v>3</v>
      </c>
      <c r="U106" s="45">
        <v>1</v>
      </c>
    </row>
    <row r="107" spans="1:21" ht="33.950000000000003" customHeight="1" x14ac:dyDescent="0.25">
      <c r="A107" s="40" t="s">
        <v>93</v>
      </c>
      <c r="B107" s="41" t="s">
        <v>19</v>
      </c>
      <c r="C107" s="31">
        <v>6</v>
      </c>
      <c r="D107" s="31">
        <v>2</v>
      </c>
      <c r="E107" s="31">
        <v>5</v>
      </c>
      <c r="F107" s="31">
        <v>0</v>
      </c>
      <c r="G107" s="31">
        <v>8</v>
      </c>
      <c r="H107" s="31">
        <v>2</v>
      </c>
      <c r="I107" s="31">
        <v>11</v>
      </c>
      <c r="J107" s="31">
        <v>2</v>
      </c>
      <c r="K107" s="31">
        <v>4</v>
      </c>
      <c r="L107" s="31">
        <v>3</v>
      </c>
      <c r="M107" s="31">
        <v>7</v>
      </c>
      <c r="N107" s="31">
        <v>1</v>
      </c>
      <c r="O107" s="31" t="s">
        <v>190</v>
      </c>
      <c r="P107" s="31" t="s">
        <v>190</v>
      </c>
      <c r="Q107" s="31">
        <f t="shared" si="16"/>
        <v>51</v>
      </c>
      <c r="R107" s="39">
        <v>2008</v>
      </c>
      <c r="S107" s="30">
        <f t="shared" si="17"/>
        <v>7</v>
      </c>
      <c r="T107" s="29">
        <f t="shared" si="15"/>
        <v>3</v>
      </c>
      <c r="U107" s="45">
        <v>1</v>
      </c>
    </row>
    <row r="108" spans="1:21" ht="33.950000000000003" customHeight="1" x14ac:dyDescent="0.25">
      <c r="A108" s="40" t="s">
        <v>92</v>
      </c>
      <c r="B108" s="41" t="s">
        <v>19</v>
      </c>
      <c r="C108" s="31">
        <v>7</v>
      </c>
      <c r="D108" s="31">
        <v>2</v>
      </c>
      <c r="E108" s="35">
        <v>10</v>
      </c>
      <c r="F108" s="35">
        <v>2</v>
      </c>
      <c r="G108" s="35">
        <v>9</v>
      </c>
      <c r="H108" s="35">
        <v>1</v>
      </c>
      <c r="I108" s="35">
        <v>4</v>
      </c>
      <c r="J108" s="35">
        <v>3</v>
      </c>
      <c r="K108" s="35">
        <v>3</v>
      </c>
      <c r="L108" s="35">
        <v>1</v>
      </c>
      <c r="M108" s="35">
        <v>11</v>
      </c>
      <c r="N108" s="35">
        <v>0</v>
      </c>
      <c r="O108" s="35" t="s">
        <v>190</v>
      </c>
      <c r="P108" s="35" t="s">
        <v>190</v>
      </c>
      <c r="Q108" s="31">
        <f t="shared" si="16"/>
        <v>53</v>
      </c>
      <c r="R108" s="39">
        <v>2008</v>
      </c>
      <c r="S108" s="30">
        <f t="shared" si="17"/>
        <v>7</v>
      </c>
      <c r="T108" s="29">
        <f t="shared" si="15"/>
        <v>3</v>
      </c>
      <c r="U108" s="45">
        <v>1</v>
      </c>
    </row>
    <row r="109" spans="1:21" ht="33.950000000000003" customHeight="1" x14ac:dyDescent="0.25">
      <c r="A109" s="37" t="s">
        <v>131</v>
      </c>
      <c r="B109" s="34" t="s">
        <v>19</v>
      </c>
      <c r="C109" s="31">
        <v>3</v>
      </c>
      <c r="D109" s="31">
        <v>0</v>
      </c>
      <c r="E109" s="31">
        <v>14</v>
      </c>
      <c r="F109" s="31">
        <v>0</v>
      </c>
      <c r="G109" s="31">
        <v>9</v>
      </c>
      <c r="H109" s="31">
        <v>1</v>
      </c>
      <c r="I109" s="31">
        <v>7</v>
      </c>
      <c r="J109" s="31">
        <v>3</v>
      </c>
      <c r="K109" s="31">
        <v>4</v>
      </c>
      <c r="L109" s="31">
        <v>0</v>
      </c>
      <c r="M109" s="31">
        <v>6</v>
      </c>
      <c r="N109" s="31">
        <v>1</v>
      </c>
      <c r="O109" s="31">
        <v>5</v>
      </c>
      <c r="P109" s="31">
        <v>0</v>
      </c>
      <c r="Q109" s="31">
        <f t="shared" si="16"/>
        <v>53</v>
      </c>
      <c r="R109" s="38">
        <v>2008</v>
      </c>
      <c r="S109" s="30">
        <f t="shared" si="17"/>
        <v>7</v>
      </c>
      <c r="T109" s="29">
        <f t="shared" si="15"/>
        <v>3</v>
      </c>
      <c r="U109" s="66">
        <v>1</v>
      </c>
    </row>
    <row r="110" spans="1:21" ht="33.950000000000003" customHeight="1" x14ac:dyDescent="0.25">
      <c r="A110" s="40" t="s">
        <v>79</v>
      </c>
      <c r="B110" s="41" t="s">
        <v>19</v>
      </c>
      <c r="C110" s="31">
        <v>8</v>
      </c>
      <c r="D110" s="31">
        <v>0</v>
      </c>
      <c r="E110" s="35">
        <v>6</v>
      </c>
      <c r="F110" s="35">
        <v>0</v>
      </c>
      <c r="G110" s="35">
        <v>9</v>
      </c>
      <c r="H110" s="35">
        <v>0</v>
      </c>
      <c r="I110" s="35">
        <v>4</v>
      </c>
      <c r="J110" s="35">
        <v>0</v>
      </c>
      <c r="K110" s="35">
        <v>7</v>
      </c>
      <c r="L110" s="35">
        <v>1</v>
      </c>
      <c r="M110" s="35">
        <v>11</v>
      </c>
      <c r="N110" s="35">
        <v>0</v>
      </c>
      <c r="O110" s="35">
        <v>14</v>
      </c>
      <c r="P110" s="35">
        <v>0</v>
      </c>
      <c r="Q110" s="31">
        <f t="shared" si="16"/>
        <v>60</v>
      </c>
      <c r="R110" s="39">
        <v>2008</v>
      </c>
      <c r="S110" s="30">
        <f t="shared" si="17"/>
        <v>7</v>
      </c>
      <c r="T110" s="29">
        <f t="shared" ref="T110:T141" si="18">IF(S110&lt;=6,VLOOKUP(Q110,$B$5:$N$14,13),IF(S110=7,VLOOKUP(Q110,$C$5:$N$14,12),IF(S110=8,VLOOKUP(Q110,$D$5:$N$14,11),IF(S110=9,VLOOKUP(Q110,$E$5:$N$14,10),IF(S110=10,VLOOKUP(Q110,$F$5:$N$14,9),IF(S110=11,VLOOKUP(Q110,$G$5:$N$14,8),IF(S110&gt;=12,VLOOKUP(Q110,$H$5:$N$14,7),IF(S110=13,VLOOKUP(Q110,$I$5:$N$14,6),IF(S110=14,VLOOKUP(Q110,$J$5:$N$14,5),IF(S110=15,VLOOKUP(Q110,$K$5:$N$14,4),IF(S110=16,VLOOKUP(Q110,$L$5:$N$14,3),IF(S110=17,VLOOKUP(Q110,$M$5:$N$14,2),0))))))))))))</f>
        <v>4</v>
      </c>
      <c r="U110" s="45">
        <v>1</v>
      </c>
    </row>
    <row r="111" spans="1:21" ht="33.950000000000003" customHeight="1" x14ac:dyDescent="0.25">
      <c r="A111" s="37" t="s">
        <v>103</v>
      </c>
      <c r="B111" s="34" t="s">
        <v>19</v>
      </c>
      <c r="C111" s="31">
        <v>7</v>
      </c>
      <c r="D111" s="31">
        <v>2</v>
      </c>
      <c r="E111" s="31">
        <v>9</v>
      </c>
      <c r="F111" s="31">
        <v>2</v>
      </c>
      <c r="G111" s="31">
        <v>10</v>
      </c>
      <c r="H111" s="31">
        <v>2</v>
      </c>
      <c r="I111" s="31">
        <v>4</v>
      </c>
      <c r="J111" s="31">
        <v>0</v>
      </c>
      <c r="K111" s="31">
        <v>11</v>
      </c>
      <c r="L111" s="31">
        <v>0</v>
      </c>
      <c r="M111" s="31">
        <v>14</v>
      </c>
      <c r="N111" s="31">
        <v>0</v>
      </c>
      <c r="O111" s="31">
        <v>5</v>
      </c>
      <c r="P111" s="31">
        <v>0</v>
      </c>
      <c r="Q111" s="31">
        <f t="shared" si="16"/>
        <v>66</v>
      </c>
      <c r="R111" s="38">
        <v>2008</v>
      </c>
      <c r="S111" s="30">
        <f t="shared" si="17"/>
        <v>7</v>
      </c>
      <c r="T111" s="29">
        <f t="shared" si="18"/>
        <v>4</v>
      </c>
      <c r="U111" s="44">
        <v>1</v>
      </c>
    </row>
    <row r="112" spans="1:21" ht="33.950000000000003" customHeight="1" x14ac:dyDescent="0.25">
      <c r="A112" s="37" t="s">
        <v>100</v>
      </c>
      <c r="B112" s="34" t="s">
        <v>19</v>
      </c>
      <c r="C112" s="31">
        <v>10</v>
      </c>
      <c r="D112" s="31">
        <v>2</v>
      </c>
      <c r="E112" s="35">
        <v>0</v>
      </c>
      <c r="F112" s="35">
        <v>0</v>
      </c>
      <c r="G112" s="35">
        <v>19</v>
      </c>
      <c r="H112" s="35">
        <v>2</v>
      </c>
      <c r="I112" s="35">
        <v>11</v>
      </c>
      <c r="J112" s="35">
        <v>1</v>
      </c>
      <c r="K112" s="35">
        <v>14</v>
      </c>
      <c r="L112" s="35">
        <v>1</v>
      </c>
      <c r="M112" s="35">
        <v>17</v>
      </c>
      <c r="N112" s="35">
        <v>2</v>
      </c>
      <c r="O112" s="35">
        <v>6</v>
      </c>
      <c r="P112" s="35">
        <v>1</v>
      </c>
      <c r="Q112" s="31">
        <f t="shared" si="16"/>
        <v>86</v>
      </c>
      <c r="R112" s="38">
        <v>2008</v>
      </c>
      <c r="S112" s="30">
        <f t="shared" si="17"/>
        <v>7</v>
      </c>
      <c r="T112" s="29">
        <f t="shared" si="18"/>
        <v>5</v>
      </c>
      <c r="U112" s="45">
        <v>1</v>
      </c>
    </row>
    <row r="113" spans="1:21" ht="33.950000000000003" customHeight="1" x14ac:dyDescent="0.25">
      <c r="A113" s="37" t="s">
        <v>104</v>
      </c>
      <c r="B113" s="34" t="s">
        <v>19</v>
      </c>
      <c r="C113" s="31">
        <v>7</v>
      </c>
      <c r="D113" s="31">
        <v>2</v>
      </c>
      <c r="E113" s="31">
        <v>9</v>
      </c>
      <c r="F113" s="31">
        <v>1</v>
      </c>
      <c r="G113" s="31">
        <v>10</v>
      </c>
      <c r="H113" s="31">
        <v>1</v>
      </c>
      <c r="I113" s="31">
        <v>13</v>
      </c>
      <c r="J113" s="31">
        <v>0</v>
      </c>
      <c r="K113" s="31">
        <v>19</v>
      </c>
      <c r="L113" s="31">
        <v>1</v>
      </c>
      <c r="M113" s="31">
        <v>11</v>
      </c>
      <c r="N113" s="31">
        <v>1</v>
      </c>
      <c r="O113" s="31">
        <v>14</v>
      </c>
      <c r="P113" s="31">
        <v>0</v>
      </c>
      <c r="Q113" s="31">
        <f t="shared" si="16"/>
        <v>89</v>
      </c>
      <c r="R113" s="38">
        <v>2008</v>
      </c>
      <c r="S113" s="30">
        <f t="shared" si="17"/>
        <v>7</v>
      </c>
      <c r="T113" s="29">
        <f t="shared" si="18"/>
        <v>5</v>
      </c>
      <c r="U113" s="44">
        <v>1</v>
      </c>
    </row>
    <row r="114" spans="1:21" ht="33.950000000000003" customHeight="1" x14ac:dyDescent="0.25">
      <c r="A114" s="37" t="s">
        <v>178</v>
      </c>
      <c r="B114" s="34" t="s">
        <v>19</v>
      </c>
      <c r="C114" s="31">
        <v>31</v>
      </c>
      <c r="D114" s="31">
        <v>1</v>
      </c>
      <c r="E114" s="31">
        <v>20</v>
      </c>
      <c r="F114" s="31">
        <v>1</v>
      </c>
      <c r="G114" s="31">
        <v>22</v>
      </c>
      <c r="H114" s="31">
        <v>2</v>
      </c>
      <c r="I114" s="31">
        <v>28</v>
      </c>
      <c r="J114" s="31">
        <v>1</v>
      </c>
      <c r="K114" s="31">
        <v>19</v>
      </c>
      <c r="L114" s="31">
        <v>2</v>
      </c>
      <c r="M114" s="31">
        <v>21</v>
      </c>
      <c r="N114" s="31">
        <v>2</v>
      </c>
      <c r="O114" s="31">
        <v>24</v>
      </c>
      <c r="P114" s="31">
        <v>1</v>
      </c>
      <c r="Q114" s="31">
        <f t="shared" si="16"/>
        <v>175</v>
      </c>
      <c r="R114" s="38">
        <v>2008</v>
      </c>
      <c r="S114" s="30">
        <f t="shared" si="17"/>
        <v>7</v>
      </c>
      <c r="T114" s="29">
        <f t="shared" si="18"/>
        <v>9</v>
      </c>
      <c r="U114" s="67" t="s">
        <v>125</v>
      </c>
    </row>
    <row r="115" spans="1:21" ht="33.950000000000003" customHeight="1" x14ac:dyDescent="0.25">
      <c r="A115" s="40" t="s">
        <v>90</v>
      </c>
      <c r="B115" s="41" t="s">
        <v>19</v>
      </c>
      <c r="C115" s="31" t="s">
        <v>188</v>
      </c>
      <c r="D115" s="31" t="s">
        <v>188</v>
      </c>
      <c r="E115" s="31" t="s">
        <v>188</v>
      </c>
      <c r="F115" s="31" t="s">
        <v>188</v>
      </c>
      <c r="G115" s="31" t="s">
        <v>188</v>
      </c>
      <c r="H115" s="31" t="s">
        <v>188</v>
      </c>
      <c r="I115" s="31" t="s">
        <v>188</v>
      </c>
      <c r="J115" s="31" t="s">
        <v>188</v>
      </c>
      <c r="K115" s="31" t="s">
        <v>188</v>
      </c>
      <c r="L115" s="31" t="s">
        <v>188</v>
      </c>
      <c r="M115" s="31" t="s">
        <v>188</v>
      </c>
      <c r="N115" s="31" t="s">
        <v>188</v>
      </c>
      <c r="O115" s="31" t="s">
        <v>188</v>
      </c>
      <c r="P115" s="31" t="s">
        <v>188</v>
      </c>
      <c r="Q115" s="31">
        <f t="shared" si="16"/>
        <v>0</v>
      </c>
      <c r="R115" s="39">
        <v>2008</v>
      </c>
      <c r="S115" s="30">
        <f t="shared" si="17"/>
        <v>7</v>
      </c>
      <c r="T115" s="29" t="e">
        <f t="shared" si="18"/>
        <v>#N/A</v>
      </c>
      <c r="U115" s="45">
        <v>1</v>
      </c>
    </row>
    <row r="116" spans="1:21" ht="33.950000000000003" customHeight="1" x14ac:dyDescent="0.25">
      <c r="A116" s="37" t="s">
        <v>98</v>
      </c>
      <c r="B116" s="34" t="s">
        <v>19</v>
      </c>
      <c r="C116" s="31" t="s">
        <v>188</v>
      </c>
      <c r="D116" s="31" t="s">
        <v>188</v>
      </c>
      <c r="E116" s="31" t="s">
        <v>188</v>
      </c>
      <c r="F116" s="31" t="s">
        <v>188</v>
      </c>
      <c r="G116" s="31" t="s">
        <v>188</v>
      </c>
      <c r="H116" s="31" t="s">
        <v>188</v>
      </c>
      <c r="I116" s="31" t="s">
        <v>188</v>
      </c>
      <c r="J116" s="31" t="s">
        <v>188</v>
      </c>
      <c r="K116" s="31" t="s">
        <v>188</v>
      </c>
      <c r="L116" s="31" t="s">
        <v>188</v>
      </c>
      <c r="M116" s="31" t="s">
        <v>188</v>
      </c>
      <c r="N116" s="31" t="s">
        <v>188</v>
      </c>
      <c r="O116" s="31" t="s">
        <v>188</v>
      </c>
      <c r="P116" s="31" t="s">
        <v>188</v>
      </c>
      <c r="Q116" s="31">
        <f t="shared" si="16"/>
        <v>0</v>
      </c>
      <c r="R116" s="38">
        <v>2008</v>
      </c>
      <c r="S116" s="30">
        <f t="shared" si="17"/>
        <v>7</v>
      </c>
      <c r="T116" s="29" t="e">
        <f t="shared" si="18"/>
        <v>#N/A</v>
      </c>
      <c r="U116" s="68">
        <v>1</v>
      </c>
    </row>
    <row r="117" spans="1:21" ht="33.950000000000003" customHeight="1" x14ac:dyDescent="0.25">
      <c r="A117" s="40" t="s">
        <v>94</v>
      </c>
      <c r="B117" s="41" t="s">
        <v>19</v>
      </c>
      <c r="C117" s="31">
        <v>2</v>
      </c>
      <c r="D117" s="31">
        <v>1</v>
      </c>
      <c r="E117" s="35">
        <v>6</v>
      </c>
      <c r="F117" s="35">
        <v>2</v>
      </c>
      <c r="G117" s="35">
        <v>4</v>
      </c>
      <c r="H117" s="35">
        <v>0</v>
      </c>
      <c r="I117" s="35">
        <v>7</v>
      </c>
      <c r="J117" s="35">
        <v>2</v>
      </c>
      <c r="K117" s="35">
        <v>9</v>
      </c>
      <c r="L117" s="35">
        <v>2</v>
      </c>
      <c r="M117" s="35">
        <v>3</v>
      </c>
      <c r="N117" s="35">
        <v>1</v>
      </c>
      <c r="O117" s="35">
        <v>11</v>
      </c>
      <c r="P117" s="35">
        <v>1</v>
      </c>
      <c r="Q117" s="31">
        <f t="shared" si="16"/>
        <v>51</v>
      </c>
      <c r="R117" s="39">
        <v>2007</v>
      </c>
      <c r="S117" s="30">
        <f t="shared" si="17"/>
        <v>8</v>
      </c>
      <c r="T117" s="29">
        <f t="shared" si="18"/>
        <v>3</v>
      </c>
      <c r="U117" s="34">
        <v>1</v>
      </c>
    </row>
    <row r="118" spans="1:21" ht="33.950000000000003" customHeight="1" x14ac:dyDescent="0.25">
      <c r="A118" s="37" t="s">
        <v>132</v>
      </c>
      <c r="B118" s="34" t="s">
        <v>19</v>
      </c>
      <c r="C118" s="31">
        <v>3</v>
      </c>
      <c r="D118" s="31">
        <v>1</v>
      </c>
      <c r="E118" s="31">
        <v>14</v>
      </c>
      <c r="F118" s="31">
        <v>0</v>
      </c>
      <c r="G118" s="31">
        <v>7</v>
      </c>
      <c r="H118" s="31">
        <v>2</v>
      </c>
      <c r="I118" s="31">
        <v>0</v>
      </c>
      <c r="J118" s="31">
        <v>0</v>
      </c>
      <c r="K118" s="31">
        <v>10</v>
      </c>
      <c r="L118" s="31">
        <v>2</v>
      </c>
      <c r="M118" s="31">
        <v>9</v>
      </c>
      <c r="N118" s="31">
        <v>0</v>
      </c>
      <c r="O118" s="31">
        <v>6</v>
      </c>
      <c r="P118" s="31">
        <v>1</v>
      </c>
      <c r="Q118" s="31">
        <f t="shared" si="16"/>
        <v>55</v>
      </c>
      <c r="R118" s="38">
        <v>2007</v>
      </c>
      <c r="S118" s="30">
        <f t="shared" si="17"/>
        <v>8</v>
      </c>
      <c r="T118" s="29">
        <f t="shared" si="18"/>
        <v>3</v>
      </c>
      <c r="U118" s="30">
        <v>1</v>
      </c>
    </row>
    <row r="119" spans="1:21" ht="33.950000000000003" customHeight="1" x14ac:dyDescent="0.25">
      <c r="A119" s="37" t="s">
        <v>130</v>
      </c>
      <c r="B119" s="34" t="s">
        <v>19</v>
      </c>
      <c r="C119" s="31">
        <v>14</v>
      </c>
      <c r="D119" s="31">
        <v>0</v>
      </c>
      <c r="E119" s="31">
        <v>17</v>
      </c>
      <c r="F119" s="31">
        <v>2</v>
      </c>
      <c r="G119" s="31">
        <v>20</v>
      </c>
      <c r="H119" s="31">
        <v>0</v>
      </c>
      <c r="I119" s="31">
        <v>19</v>
      </c>
      <c r="J119" s="31">
        <v>2</v>
      </c>
      <c r="K119" s="31">
        <v>10</v>
      </c>
      <c r="L119" s="31">
        <v>3</v>
      </c>
      <c r="M119" s="31">
        <v>2</v>
      </c>
      <c r="N119" s="31">
        <v>0</v>
      </c>
      <c r="O119" s="31">
        <v>0</v>
      </c>
      <c r="P119" s="31">
        <v>0</v>
      </c>
      <c r="Q119" s="31">
        <f t="shared" si="16"/>
        <v>89</v>
      </c>
      <c r="R119" s="38">
        <v>2007</v>
      </c>
      <c r="S119" s="30">
        <f t="shared" si="17"/>
        <v>8</v>
      </c>
      <c r="T119" s="29">
        <f t="shared" si="18"/>
        <v>5</v>
      </c>
      <c r="U119" s="42" t="s">
        <v>125</v>
      </c>
    </row>
    <row r="120" spans="1:21" ht="33.950000000000003" customHeight="1" x14ac:dyDescent="0.25">
      <c r="A120" s="37" t="s">
        <v>133</v>
      </c>
      <c r="B120" s="34" t="s">
        <v>19</v>
      </c>
      <c r="C120" s="31">
        <v>11</v>
      </c>
      <c r="D120" s="31">
        <v>1</v>
      </c>
      <c r="E120" s="35">
        <v>20</v>
      </c>
      <c r="F120" s="35">
        <v>0</v>
      </c>
      <c r="G120" s="35">
        <v>14</v>
      </c>
      <c r="H120" s="35">
        <v>1</v>
      </c>
      <c r="I120" s="35">
        <v>17</v>
      </c>
      <c r="J120" s="35">
        <v>1</v>
      </c>
      <c r="K120" s="35">
        <v>19</v>
      </c>
      <c r="L120" s="35">
        <v>3</v>
      </c>
      <c r="M120" s="35">
        <v>0</v>
      </c>
      <c r="N120" s="35">
        <v>0</v>
      </c>
      <c r="O120" s="35">
        <v>13</v>
      </c>
      <c r="P120" s="35">
        <v>2</v>
      </c>
      <c r="Q120" s="31">
        <f t="shared" si="16"/>
        <v>102</v>
      </c>
      <c r="R120" s="38">
        <v>2007</v>
      </c>
      <c r="S120" s="30">
        <f t="shared" si="17"/>
        <v>8</v>
      </c>
      <c r="T120" s="29">
        <f t="shared" si="18"/>
        <v>6</v>
      </c>
      <c r="U120" s="30">
        <v>1</v>
      </c>
    </row>
    <row r="121" spans="1:21" ht="33.950000000000003" customHeight="1" x14ac:dyDescent="0.25">
      <c r="A121" s="40" t="s">
        <v>96</v>
      </c>
      <c r="B121" s="41" t="s">
        <v>19</v>
      </c>
      <c r="C121" s="31">
        <v>5</v>
      </c>
      <c r="D121" s="31">
        <v>1</v>
      </c>
      <c r="E121" s="35">
        <v>4</v>
      </c>
      <c r="F121" s="35">
        <v>1</v>
      </c>
      <c r="G121" s="35">
        <v>17</v>
      </c>
      <c r="H121" s="35">
        <v>1</v>
      </c>
      <c r="I121" s="35">
        <v>20</v>
      </c>
      <c r="J121" s="35">
        <v>1</v>
      </c>
      <c r="K121" s="35">
        <v>22</v>
      </c>
      <c r="L121" s="35">
        <v>2</v>
      </c>
      <c r="M121" s="35">
        <v>13</v>
      </c>
      <c r="N121" s="35">
        <v>2</v>
      </c>
      <c r="O121" s="35">
        <v>19</v>
      </c>
      <c r="P121" s="35">
        <v>0</v>
      </c>
      <c r="Q121" s="31">
        <f t="shared" si="16"/>
        <v>108</v>
      </c>
      <c r="R121" s="39">
        <v>2007</v>
      </c>
      <c r="S121" s="30">
        <f t="shared" si="17"/>
        <v>8</v>
      </c>
      <c r="T121" s="29">
        <f t="shared" si="18"/>
        <v>6</v>
      </c>
      <c r="U121" s="34">
        <v>1</v>
      </c>
    </row>
    <row r="122" spans="1:21" ht="33.950000000000003" customHeight="1" x14ac:dyDescent="0.25">
      <c r="A122" s="37" t="s">
        <v>137</v>
      </c>
      <c r="B122" s="34" t="s">
        <v>19</v>
      </c>
      <c r="C122" s="31">
        <v>14</v>
      </c>
      <c r="D122" s="31">
        <v>1</v>
      </c>
      <c r="E122" s="31">
        <v>17</v>
      </c>
      <c r="F122" s="31">
        <v>0</v>
      </c>
      <c r="G122" s="31">
        <v>20</v>
      </c>
      <c r="H122" s="31">
        <v>1</v>
      </c>
      <c r="I122" s="31">
        <v>21</v>
      </c>
      <c r="J122" s="31">
        <v>1</v>
      </c>
      <c r="K122" s="31">
        <v>19</v>
      </c>
      <c r="L122" s="31">
        <v>3</v>
      </c>
      <c r="M122" s="31">
        <v>10</v>
      </c>
      <c r="N122" s="31">
        <v>2</v>
      </c>
      <c r="O122" s="31">
        <v>6</v>
      </c>
      <c r="P122" s="31">
        <v>0</v>
      </c>
      <c r="Q122" s="31">
        <f t="shared" si="16"/>
        <v>115</v>
      </c>
      <c r="R122" s="38">
        <v>2007</v>
      </c>
      <c r="S122" s="30">
        <f t="shared" si="17"/>
        <v>8</v>
      </c>
      <c r="T122" s="29">
        <f t="shared" si="18"/>
        <v>6</v>
      </c>
      <c r="U122" s="30">
        <v>1</v>
      </c>
    </row>
    <row r="123" spans="1:21" ht="33.950000000000003" customHeight="1" x14ac:dyDescent="0.25">
      <c r="A123" s="37" t="s">
        <v>155</v>
      </c>
      <c r="B123" s="34" t="s">
        <v>19</v>
      </c>
      <c r="C123" s="31">
        <v>11</v>
      </c>
      <c r="D123" s="31">
        <v>2</v>
      </c>
      <c r="E123" s="31">
        <v>14</v>
      </c>
      <c r="F123" s="31">
        <v>0</v>
      </c>
      <c r="G123" s="31">
        <v>13</v>
      </c>
      <c r="H123" s="31">
        <v>3</v>
      </c>
      <c r="I123" s="31">
        <v>21</v>
      </c>
      <c r="J123" s="31">
        <v>1</v>
      </c>
      <c r="K123" s="31">
        <v>19</v>
      </c>
      <c r="L123" s="31">
        <v>3</v>
      </c>
      <c r="M123" s="31">
        <v>6</v>
      </c>
      <c r="N123" s="31">
        <v>2</v>
      </c>
      <c r="O123" s="31">
        <v>18</v>
      </c>
      <c r="P123" s="31">
        <v>2</v>
      </c>
      <c r="Q123" s="31">
        <f t="shared" si="16"/>
        <v>115</v>
      </c>
      <c r="R123" s="38">
        <v>2007</v>
      </c>
      <c r="S123" s="30">
        <f t="shared" si="17"/>
        <v>8</v>
      </c>
      <c r="T123" s="29">
        <f t="shared" si="18"/>
        <v>6</v>
      </c>
      <c r="U123" s="42" t="s">
        <v>125</v>
      </c>
    </row>
    <row r="124" spans="1:21" ht="33.950000000000003" customHeight="1" x14ac:dyDescent="0.25">
      <c r="A124" s="40" t="s">
        <v>97</v>
      </c>
      <c r="B124" s="41" t="s">
        <v>19</v>
      </c>
      <c r="C124" s="31">
        <v>13</v>
      </c>
      <c r="D124" s="31">
        <v>2</v>
      </c>
      <c r="E124" s="31">
        <v>10</v>
      </c>
      <c r="F124" s="31">
        <v>3</v>
      </c>
      <c r="G124" s="31">
        <v>11</v>
      </c>
      <c r="H124" s="31">
        <v>1</v>
      </c>
      <c r="I124" s="31">
        <v>22</v>
      </c>
      <c r="J124" s="31">
        <v>1</v>
      </c>
      <c r="K124" s="31">
        <v>20</v>
      </c>
      <c r="L124" s="31">
        <v>1</v>
      </c>
      <c r="M124" s="31">
        <v>17</v>
      </c>
      <c r="N124" s="31">
        <v>1</v>
      </c>
      <c r="O124" s="31">
        <v>14</v>
      </c>
      <c r="P124" s="31">
        <v>1</v>
      </c>
      <c r="Q124" s="31">
        <f t="shared" si="16"/>
        <v>117</v>
      </c>
      <c r="R124" s="39">
        <v>2007</v>
      </c>
      <c r="S124" s="30">
        <f t="shared" si="17"/>
        <v>8</v>
      </c>
      <c r="T124" s="29">
        <f t="shared" si="18"/>
        <v>6</v>
      </c>
      <c r="U124" s="34">
        <v>1</v>
      </c>
    </row>
    <row r="125" spans="1:21" ht="33.950000000000003" customHeight="1" x14ac:dyDescent="0.25">
      <c r="A125" s="37" t="s">
        <v>160</v>
      </c>
      <c r="B125" s="34" t="s">
        <v>19</v>
      </c>
      <c r="C125" s="31">
        <v>11</v>
      </c>
      <c r="D125" s="31">
        <v>2</v>
      </c>
      <c r="E125" s="31">
        <v>14</v>
      </c>
      <c r="F125" s="31">
        <v>1</v>
      </c>
      <c r="G125" s="31">
        <v>17</v>
      </c>
      <c r="H125" s="31">
        <v>0</v>
      </c>
      <c r="I125" s="31">
        <v>22</v>
      </c>
      <c r="J125" s="31">
        <v>0</v>
      </c>
      <c r="K125" s="31">
        <v>10</v>
      </c>
      <c r="L125" s="31">
        <v>2</v>
      </c>
      <c r="M125" s="31">
        <v>16</v>
      </c>
      <c r="N125" s="31">
        <v>2</v>
      </c>
      <c r="O125" s="31">
        <v>19</v>
      </c>
      <c r="P125" s="31">
        <v>1</v>
      </c>
      <c r="Q125" s="31">
        <f t="shared" ref="Q125:Q156" si="19">SUM(C125:P125)</f>
        <v>117</v>
      </c>
      <c r="R125" s="38">
        <v>2007</v>
      </c>
      <c r="S125" s="30">
        <f t="shared" ref="S125:S156" si="20">VLOOKUP(R125,$Q$3:$R$22,2,FALSE)</f>
        <v>8</v>
      </c>
      <c r="T125" s="29">
        <f t="shared" si="18"/>
        <v>6</v>
      </c>
      <c r="U125" s="42" t="s">
        <v>125</v>
      </c>
    </row>
    <row r="126" spans="1:21" ht="33.950000000000003" customHeight="1" x14ac:dyDescent="0.25">
      <c r="A126" s="37" t="s">
        <v>172</v>
      </c>
      <c r="B126" s="34" t="s">
        <v>19</v>
      </c>
      <c r="C126" s="31">
        <v>14</v>
      </c>
      <c r="D126" s="31">
        <v>1</v>
      </c>
      <c r="E126" s="31">
        <v>17</v>
      </c>
      <c r="F126" s="31">
        <v>1</v>
      </c>
      <c r="G126" s="31">
        <v>20</v>
      </c>
      <c r="H126" s="31">
        <v>0</v>
      </c>
      <c r="I126" s="31">
        <v>11</v>
      </c>
      <c r="J126" s="31">
        <v>0</v>
      </c>
      <c r="K126" s="31">
        <v>10</v>
      </c>
      <c r="L126" s="31">
        <v>3</v>
      </c>
      <c r="M126" s="31">
        <v>18</v>
      </c>
      <c r="N126" s="31">
        <v>2</v>
      </c>
      <c r="O126" s="31">
        <v>19</v>
      </c>
      <c r="P126" s="31">
        <v>1</v>
      </c>
      <c r="Q126" s="31">
        <f t="shared" si="19"/>
        <v>117</v>
      </c>
      <c r="R126" s="38">
        <v>2007</v>
      </c>
      <c r="S126" s="30">
        <f t="shared" si="20"/>
        <v>8</v>
      </c>
      <c r="T126" s="29">
        <f t="shared" si="18"/>
        <v>6</v>
      </c>
      <c r="U126" s="42" t="s">
        <v>125</v>
      </c>
    </row>
    <row r="127" spans="1:21" ht="33.950000000000003" customHeight="1" x14ac:dyDescent="0.25">
      <c r="A127" s="40" t="s">
        <v>95</v>
      </c>
      <c r="B127" s="41" t="s">
        <v>19</v>
      </c>
      <c r="C127" s="31">
        <v>15</v>
      </c>
      <c r="D127" s="31">
        <v>2</v>
      </c>
      <c r="E127" s="31">
        <v>16</v>
      </c>
      <c r="F127" s="31">
        <v>2</v>
      </c>
      <c r="G127" s="31">
        <v>17</v>
      </c>
      <c r="H127" s="31">
        <v>1</v>
      </c>
      <c r="I127" s="31">
        <v>20</v>
      </c>
      <c r="J127" s="31">
        <v>0</v>
      </c>
      <c r="K127" s="31">
        <v>22</v>
      </c>
      <c r="L127" s="31">
        <v>0</v>
      </c>
      <c r="M127" s="31">
        <v>18</v>
      </c>
      <c r="N127" s="31">
        <v>1</v>
      </c>
      <c r="O127" s="31">
        <v>19</v>
      </c>
      <c r="P127" s="31">
        <v>1</v>
      </c>
      <c r="Q127" s="31">
        <f t="shared" si="19"/>
        <v>134</v>
      </c>
      <c r="R127" s="39">
        <v>2007</v>
      </c>
      <c r="S127" s="30">
        <f t="shared" si="20"/>
        <v>8</v>
      </c>
      <c r="T127" s="29">
        <f t="shared" si="18"/>
        <v>7</v>
      </c>
      <c r="U127" s="34">
        <v>1</v>
      </c>
    </row>
    <row r="128" spans="1:21" ht="33.950000000000003" customHeight="1" x14ac:dyDescent="0.25">
      <c r="A128" s="37" t="s">
        <v>177</v>
      </c>
      <c r="B128" s="34" t="s">
        <v>19</v>
      </c>
      <c r="C128" s="31">
        <v>20</v>
      </c>
      <c r="D128" s="31">
        <v>1</v>
      </c>
      <c r="E128" s="31">
        <v>22</v>
      </c>
      <c r="F128" s="31">
        <v>1</v>
      </c>
      <c r="G128" s="31">
        <v>28</v>
      </c>
      <c r="H128" s="31">
        <v>1</v>
      </c>
      <c r="I128" s="31">
        <v>31</v>
      </c>
      <c r="J128" s="31">
        <v>1</v>
      </c>
      <c r="K128" s="31">
        <v>19</v>
      </c>
      <c r="L128" s="31">
        <v>2</v>
      </c>
      <c r="M128" s="31">
        <v>21</v>
      </c>
      <c r="N128" s="31">
        <v>2</v>
      </c>
      <c r="O128" s="31">
        <v>24</v>
      </c>
      <c r="P128" s="31">
        <v>2</v>
      </c>
      <c r="Q128" s="31">
        <f t="shared" si="19"/>
        <v>175</v>
      </c>
      <c r="R128" s="38">
        <v>2007</v>
      </c>
      <c r="S128" s="30">
        <f t="shared" si="20"/>
        <v>8</v>
      </c>
      <c r="T128" s="29">
        <f t="shared" si="18"/>
        <v>9</v>
      </c>
      <c r="U128" s="42" t="s">
        <v>125</v>
      </c>
    </row>
    <row r="129" spans="1:21" ht="33.950000000000003" customHeight="1" x14ac:dyDescent="0.25">
      <c r="A129" s="37" t="s">
        <v>173</v>
      </c>
      <c r="B129" s="34" t="s">
        <v>19</v>
      </c>
      <c r="C129" s="31" t="s">
        <v>188</v>
      </c>
      <c r="D129" s="31" t="s">
        <v>188</v>
      </c>
      <c r="E129" s="31" t="s">
        <v>188</v>
      </c>
      <c r="F129" s="31" t="s">
        <v>188</v>
      </c>
      <c r="G129" s="31" t="s">
        <v>188</v>
      </c>
      <c r="H129" s="31" t="s">
        <v>188</v>
      </c>
      <c r="I129" s="31" t="s">
        <v>188</v>
      </c>
      <c r="J129" s="31" t="s">
        <v>188</v>
      </c>
      <c r="K129" s="31" t="s">
        <v>188</v>
      </c>
      <c r="L129" s="31" t="s">
        <v>188</v>
      </c>
      <c r="M129" s="31" t="s">
        <v>188</v>
      </c>
      <c r="N129" s="31" t="s">
        <v>188</v>
      </c>
      <c r="O129" s="31" t="s">
        <v>188</v>
      </c>
      <c r="P129" s="31" t="s">
        <v>188</v>
      </c>
      <c r="Q129" s="31">
        <f t="shared" si="19"/>
        <v>0</v>
      </c>
      <c r="R129" s="38">
        <v>2007</v>
      </c>
      <c r="S129" s="30">
        <f t="shared" si="20"/>
        <v>8</v>
      </c>
      <c r="T129" s="29" t="e">
        <f t="shared" si="18"/>
        <v>#N/A</v>
      </c>
      <c r="U129" s="42" t="s">
        <v>125</v>
      </c>
    </row>
    <row r="130" spans="1:21" ht="33.950000000000003" customHeight="1" x14ac:dyDescent="0.25">
      <c r="A130" s="37" t="s">
        <v>159</v>
      </c>
      <c r="B130" s="34" t="s">
        <v>19</v>
      </c>
      <c r="C130" s="31">
        <v>7</v>
      </c>
      <c r="D130" s="31">
        <v>2</v>
      </c>
      <c r="E130" s="31">
        <v>9</v>
      </c>
      <c r="F130" s="31">
        <v>1</v>
      </c>
      <c r="G130" s="31">
        <v>4</v>
      </c>
      <c r="H130" s="31">
        <v>2</v>
      </c>
      <c r="I130" s="31">
        <v>14</v>
      </c>
      <c r="J130" s="31">
        <v>0</v>
      </c>
      <c r="K130" s="31">
        <v>0</v>
      </c>
      <c r="L130" s="31">
        <v>0</v>
      </c>
      <c r="M130" s="31">
        <v>2</v>
      </c>
      <c r="N130" s="31">
        <v>1</v>
      </c>
      <c r="O130" s="31">
        <v>6</v>
      </c>
      <c r="P130" s="31">
        <v>2</v>
      </c>
      <c r="Q130" s="31">
        <f t="shared" si="19"/>
        <v>50</v>
      </c>
      <c r="R130" s="38">
        <v>2006</v>
      </c>
      <c r="S130" s="30">
        <f t="shared" si="20"/>
        <v>9</v>
      </c>
      <c r="T130" s="29">
        <f t="shared" si="18"/>
        <v>3</v>
      </c>
      <c r="U130" s="42" t="s">
        <v>125</v>
      </c>
    </row>
    <row r="131" spans="1:21" ht="33.950000000000003" customHeight="1" x14ac:dyDescent="0.25">
      <c r="A131" s="37" t="s">
        <v>161</v>
      </c>
      <c r="B131" s="34" t="s">
        <v>19</v>
      </c>
      <c r="C131" s="31">
        <v>4</v>
      </c>
      <c r="D131" s="31">
        <v>1</v>
      </c>
      <c r="E131" s="31">
        <v>7</v>
      </c>
      <c r="F131" s="31">
        <v>2</v>
      </c>
      <c r="G131" s="31">
        <v>9</v>
      </c>
      <c r="H131" s="31">
        <v>0</v>
      </c>
      <c r="I131" s="31">
        <v>13</v>
      </c>
      <c r="J131" s="31">
        <v>0</v>
      </c>
      <c r="K131" s="31">
        <v>3</v>
      </c>
      <c r="L131" s="31">
        <v>1</v>
      </c>
      <c r="M131" s="31">
        <v>11</v>
      </c>
      <c r="N131" s="31">
        <v>1</v>
      </c>
      <c r="O131" s="31">
        <v>14</v>
      </c>
      <c r="P131" s="31">
        <v>0</v>
      </c>
      <c r="Q131" s="31">
        <f t="shared" si="19"/>
        <v>66</v>
      </c>
      <c r="R131" s="38">
        <v>2006</v>
      </c>
      <c r="S131" s="30">
        <f t="shared" si="20"/>
        <v>9</v>
      </c>
      <c r="T131" s="29">
        <f t="shared" si="18"/>
        <v>4</v>
      </c>
      <c r="U131" s="42" t="s">
        <v>125</v>
      </c>
    </row>
    <row r="132" spans="1:21" ht="33.950000000000003" customHeight="1" x14ac:dyDescent="0.25">
      <c r="A132" s="37" t="s">
        <v>136</v>
      </c>
      <c r="B132" s="34" t="s">
        <v>19</v>
      </c>
      <c r="C132" s="31">
        <v>11</v>
      </c>
      <c r="D132" s="31">
        <v>2</v>
      </c>
      <c r="E132" s="31">
        <v>14</v>
      </c>
      <c r="F132" s="31">
        <v>1</v>
      </c>
      <c r="G132" s="31">
        <v>3</v>
      </c>
      <c r="H132" s="31">
        <v>1</v>
      </c>
      <c r="I132" s="31">
        <v>17</v>
      </c>
      <c r="J132" s="31">
        <v>1</v>
      </c>
      <c r="K132" s="31">
        <v>1</v>
      </c>
      <c r="L132" s="31">
        <v>2</v>
      </c>
      <c r="M132" s="31">
        <v>7</v>
      </c>
      <c r="N132" s="31">
        <v>2</v>
      </c>
      <c r="O132" s="31">
        <v>10</v>
      </c>
      <c r="P132" s="31">
        <v>2</v>
      </c>
      <c r="Q132" s="31">
        <f t="shared" si="19"/>
        <v>74</v>
      </c>
      <c r="R132" s="38">
        <v>2006</v>
      </c>
      <c r="S132" s="30">
        <f t="shared" si="20"/>
        <v>9</v>
      </c>
      <c r="T132" s="29">
        <f t="shared" si="18"/>
        <v>4</v>
      </c>
      <c r="U132" s="30">
        <v>1</v>
      </c>
    </row>
    <row r="133" spans="1:21" ht="33.950000000000003" customHeight="1" x14ac:dyDescent="0.25">
      <c r="A133" s="37" t="s">
        <v>135</v>
      </c>
      <c r="B133" s="34" t="s">
        <v>19</v>
      </c>
      <c r="C133" s="31">
        <v>11</v>
      </c>
      <c r="D133" s="31">
        <v>1</v>
      </c>
      <c r="E133" s="35">
        <v>14</v>
      </c>
      <c r="F133" s="35">
        <v>0</v>
      </c>
      <c r="G133" s="35">
        <v>17</v>
      </c>
      <c r="H133" s="35">
        <v>0</v>
      </c>
      <c r="I133" s="35">
        <v>20</v>
      </c>
      <c r="J133" s="35">
        <v>0</v>
      </c>
      <c r="K133" s="35">
        <v>7</v>
      </c>
      <c r="L133" s="35">
        <v>2</v>
      </c>
      <c r="M133" s="35">
        <v>9</v>
      </c>
      <c r="N133" s="35">
        <v>1</v>
      </c>
      <c r="O133" s="35">
        <v>6</v>
      </c>
      <c r="P133" s="35">
        <v>1</v>
      </c>
      <c r="Q133" s="31">
        <f t="shared" si="19"/>
        <v>89</v>
      </c>
      <c r="R133" s="38">
        <v>2006</v>
      </c>
      <c r="S133" s="30">
        <f t="shared" si="20"/>
        <v>9</v>
      </c>
      <c r="T133" s="29">
        <f t="shared" si="18"/>
        <v>5</v>
      </c>
      <c r="U133" s="30">
        <v>1</v>
      </c>
    </row>
    <row r="134" spans="1:21" ht="33.950000000000003" customHeight="1" x14ac:dyDescent="0.25">
      <c r="A134" s="37" t="s">
        <v>134</v>
      </c>
      <c r="B134" s="34" t="s">
        <v>19</v>
      </c>
      <c r="C134" s="31">
        <v>11</v>
      </c>
      <c r="D134" s="31">
        <v>2</v>
      </c>
      <c r="E134" s="35">
        <v>14</v>
      </c>
      <c r="F134" s="35">
        <v>0</v>
      </c>
      <c r="G134" s="35">
        <v>17</v>
      </c>
      <c r="H134" s="35">
        <v>0</v>
      </c>
      <c r="I134" s="35">
        <v>22</v>
      </c>
      <c r="J134" s="35">
        <v>2</v>
      </c>
      <c r="K134" s="35">
        <v>10</v>
      </c>
      <c r="L134" s="35">
        <v>2</v>
      </c>
      <c r="M134" s="35">
        <v>7</v>
      </c>
      <c r="N134" s="35">
        <v>2</v>
      </c>
      <c r="O134" s="35">
        <v>5</v>
      </c>
      <c r="P134" s="35">
        <v>2</v>
      </c>
      <c r="Q134" s="31">
        <f t="shared" si="19"/>
        <v>96</v>
      </c>
      <c r="R134" s="38">
        <v>2006</v>
      </c>
      <c r="S134" s="30">
        <f t="shared" si="20"/>
        <v>9</v>
      </c>
      <c r="T134" s="29">
        <f t="shared" si="18"/>
        <v>5</v>
      </c>
      <c r="U134" s="30">
        <v>1</v>
      </c>
    </row>
    <row r="135" spans="1:21" ht="33.950000000000003" customHeight="1" x14ac:dyDescent="0.25">
      <c r="A135" s="37" t="s">
        <v>157</v>
      </c>
      <c r="B135" s="34" t="s">
        <v>19</v>
      </c>
      <c r="C135" s="31">
        <v>19</v>
      </c>
      <c r="D135" s="31">
        <v>1</v>
      </c>
      <c r="E135" s="31">
        <v>11</v>
      </c>
      <c r="F135" s="31">
        <v>2</v>
      </c>
      <c r="G135" s="31">
        <v>14</v>
      </c>
      <c r="H135" s="31">
        <v>0</v>
      </c>
      <c r="I135" s="31">
        <v>17</v>
      </c>
      <c r="J135" s="31">
        <v>0</v>
      </c>
      <c r="K135" s="31">
        <v>20</v>
      </c>
      <c r="L135" s="31">
        <v>0</v>
      </c>
      <c r="M135" s="31">
        <v>22</v>
      </c>
      <c r="N135" s="31">
        <v>0</v>
      </c>
      <c r="O135" s="31">
        <v>0</v>
      </c>
      <c r="P135" s="31">
        <v>0</v>
      </c>
      <c r="Q135" s="31">
        <f t="shared" si="19"/>
        <v>106</v>
      </c>
      <c r="R135" s="38">
        <v>2006</v>
      </c>
      <c r="S135" s="30">
        <f t="shared" si="20"/>
        <v>9</v>
      </c>
      <c r="T135" s="29">
        <f t="shared" si="18"/>
        <v>6</v>
      </c>
      <c r="U135" s="42" t="s">
        <v>125</v>
      </c>
    </row>
    <row r="136" spans="1:21" ht="33.950000000000003" customHeight="1" x14ac:dyDescent="0.25">
      <c r="A136" s="37" t="s">
        <v>179</v>
      </c>
      <c r="B136" s="34" t="s">
        <v>19</v>
      </c>
      <c r="C136" s="31">
        <v>14</v>
      </c>
      <c r="D136" s="31">
        <v>0</v>
      </c>
      <c r="E136" s="31">
        <v>11</v>
      </c>
      <c r="F136" s="31">
        <v>1</v>
      </c>
      <c r="G136" s="31">
        <v>20</v>
      </c>
      <c r="H136" s="31">
        <v>0</v>
      </c>
      <c r="I136" s="31">
        <v>22</v>
      </c>
      <c r="J136" s="31">
        <v>1</v>
      </c>
      <c r="K136" s="31">
        <v>15</v>
      </c>
      <c r="L136" s="31">
        <v>2</v>
      </c>
      <c r="M136" s="31">
        <v>19</v>
      </c>
      <c r="N136" s="31">
        <v>0</v>
      </c>
      <c r="O136" s="31">
        <v>12</v>
      </c>
      <c r="P136" s="31">
        <v>0</v>
      </c>
      <c r="Q136" s="31">
        <f t="shared" si="19"/>
        <v>117</v>
      </c>
      <c r="R136" s="38">
        <v>2006</v>
      </c>
      <c r="S136" s="30">
        <f t="shared" si="20"/>
        <v>9</v>
      </c>
      <c r="T136" s="29">
        <f t="shared" si="18"/>
        <v>6</v>
      </c>
      <c r="U136" s="42" t="s">
        <v>125</v>
      </c>
    </row>
    <row r="137" spans="1:21" ht="33.950000000000003" customHeight="1" x14ac:dyDescent="0.25">
      <c r="A137" s="37" t="s">
        <v>180</v>
      </c>
      <c r="B137" s="34" t="s">
        <v>19</v>
      </c>
      <c r="C137" s="31">
        <v>14</v>
      </c>
      <c r="D137" s="31">
        <v>1</v>
      </c>
      <c r="E137" s="31">
        <v>17</v>
      </c>
      <c r="F137" s="31">
        <v>1</v>
      </c>
      <c r="G137" s="31">
        <v>20</v>
      </c>
      <c r="H137" s="31">
        <v>0</v>
      </c>
      <c r="I137" s="31">
        <v>22</v>
      </c>
      <c r="J137" s="31">
        <v>0</v>
      </c>
      <c r="K137" s="31">
        <v>0</v>
      </c>
      <c r="L137" s="31">
        <v>0</v>
      </c>
      <c r="M137" s="31">
        <v>19</v>
      </c>
      <c r="N137" s="31">
        <v>1</v>
      </c>
      <c r="O137" s="31">
        <v>21</v>
      </c>
      <c r="P137" s="31">
        <v>1</v>
      </c>
      <c r="Q137" s="31">
        <f t="shared" si="19"/>
        <v>117</v>
      </c>
      <c r="R137" s="38">
        <v>2006</v>
      </c>
      <c r="S137" s="30">
        <f t="shared" si="20"/>
        <v>9</v>
      </c>
      <c r="T137" s="29">
        <f t="shared" si="18"/>
        <v>6</v>
      </c>
      <c r="U137" s="42" t="s">
        <v>125</v>
      </c>
    </row>
    <row r="138" spans="1:21" ht="33.950000000000003" customHeight="1" x14ac:dyDescent="0.25">
      <c r="A138" s="37" t="s">
        <v>181</v>
      </c>
      <c r="B138" s="34" t="s">
        <v>19</v>
      </c>
      <c r="C138" s="31">
        <v>17</v>
      </c>
      <c r="D138" s="31">
        <v>1</v>
      </c>
      <c r="E138" s="31">
        <v>20</v>
      </c>
      <c r="F138" s="31">
        <v>1</v>
      </c>
      <c r="G138" s="31">
        <v>22</v>
      </c>
      <c r="H138" s="31">
        <v>2</v>
      </c>
      <c r="I138" s="31">
        <v>14</v>
      </c>
      <c r="J138" s="31">
        <v>0</v>
      </c>
      <c r="K138" s="31">
        <v>13</v>
      </c>
      <c r="L138" s="31">
        <v>1</v>
      </c>
      <c r="M138" s="31">
        <v>15</v>
      </c>
      <c r="N138" s="31">
        <v>2</v>
      </c>
      <c r="O138" s="31">
        <v>21</v>
      </c>
      <c r="P138" s="31">
        <v>0</v>
      </c>
      <c r="Q138" s="31">
        <f t="shared" si="19"/>
        <v>129</v>
      </c>
      <c r="R138" s="38">
        <v>2006</v>
      </c>
      <c r="S138" s="30">
        <f t="shared" si="20"/>
        <v>9</v>
      </c>
      <c r="T138" s="29">
        <f t="shared" si="18"/>
        <v>7</v>
      </c>
      <c r="U138" s="42" t="s">
        <v>125</v>
      </c>
    </row>
    <row r="139" spans="1:21" ht="33.950000000000003" customHeight="1" x14ac:dyDescent="0.25">
      <c r="A139" s="37" t="s">
        <v>158</v>
      </c>
      <c r="B139" s="34" t="s">
        <v>19</v>
      </c>
      <c r="C139" s="31">
        <v>11</v>
      </c>
      <c r="D139" s="31">
        <v>0</v>
      </c>
      <c r="E139" s="31">
        <v>14</v>
      </c>
      <c r="F139" s="31">
        <v>1</v>
      </c>
      <c r="G139" s="31">
        <v>17</v>
      </c>
      <c r="H139" s="31">
        <v>1</v>
      </c>
      <c r="I139" s="31">
        <v>20</v>
      </c>
      <c r="J139" s="31">
        <v>3</v>
      </c>
      <c r="K139" s="31">
        <v>22</v>
      </c>
      <c r="L139" s="31">
        <v>2</v>
      </c>
      <c r="M139" s="31">
        <v>19</v>
      </c>
      <c r="N139" s="31">
        <v>2</v>
      </c>
      <c r="O139" s="31">
        <v>18</v>
      </c>
      <c r="P139" s="31">
        <v>3</v>
      </c>
      <c r="Q139" s="31">
        <f t="shared" si="19"/>
        <v>133</v>
      </c>
      <c r="R139" s="38">
        <v>2006</v>
      </c>
      <c r="S139" s="30">
        <f t="shared" si="20"/>
        <v>9</v>
      </c>
      <c r="T139" s="29">
        <f t="shared" si="18"/>
        <v>7</v>
      </c>
      <c r="U139" s="42" t="s">
        <v>125</v>
      </c>
    </row>
    <row r="140" spans="1:21" ht="33.950000000000003" customHeight="1" x14ac:dyDescent="0.25">
      <c r="A140" s="37" t="s">
        <v>175</v>
      </c>
      <c r="B140" s="34" t="s">
        <v>19</v>
      </c>
      <c r="C140" s="31">
        <v>17</v>
      </c>
      <c r="D140" s="31">
        <v>2</v>
      </c>
      <c r="E140" s="31">
        <v>20</v>
      </c>
      <c r="F140" s="31">
        <v>3</v>
      </c>
      <c r="G140" s="31">
        <v>22</v>
      </c>
      <c r="H140" s="31">
        <v>1</v>
      </c>
      <c r="I140" s="31">
        <v>15</v>
      </c>
      <c r="J140" s="31">
        <v>2</v>
      </c>
      <c r="K140" s="31">
        <v>18</v>
      </c>
      <c r="L140" s="31">
        <v>1</v>
      </c>
      <c r="M140" s="31">
        <v>19</v>
      </c>
      <c r="N140" s="31">
        <v>1</v>
      </c>
      <c r="O140" s="31">
        <v>21</v>
      </c>
      <c r="P140" s="31">
        <v>1</v>
      </c>
      <c r="Q140" s="31">
        <f t="shared" si="19"/>
        <v>143</v>
      </c>
      <c r="R140" s="38">
        <v>2006</v>
      </c>
      <c r="S140" s="30">
        <f t="shared" si="20"/>
        <v>9</v>
      </c>
      <c r="T140" s="29">
        <f t="shared" si="18"/>
        <v>7</v>
      </c>
      <c r="U140" s="42" t="s">
        <v>125</v>
      </c>
    </row>
    <row r="141" spans="1:21" ht="33.950000000000003" customHeight="1" x14ac:dyDescent="0.25">
      <c r="A141" s="37" t="s">
        <v>174</v>
      </c>
      <c r="B141" s="34" t="s">
        <v>19</v>
      </c>
      <c r="C141" s="31">
        <v>17</v>
      </c>
      <c r="D141" s="31">
        <v>2</v>
      </c>
      <c r="E141" s="31">
        <v>20</v>
      </c>
      <c r="F141" s="31">
        <v>1</v>
      </c>
      <c r="G141" s="31">
        <v>22</v>
      </c>
      <c r="H141" s="31">
        <v>1</v>
      </c>
      <c r="I141" s="31">
        <v>28</v>
      </c>
      <c r="J141" s="31">
        <v>2</v>
      </c>
      <c r="K141" s="31">
        <v>15</v>
      </c>
      <c r="L141" s="31">
        <v>2</v>
      </c>
      <c r="M141" s="31">
        <v>19</v>
      </c>
      <c r="N141" s="31">
        <v>2</v>
      </c>
      <c r="O141" s="31">
        <v>21</v>
      </c>
      <c r="P141" s="31">
        <v>2</v>
      </c>
      <c r="Q141" s="31">
        <f t="shared" si="19"/>
        <v>154</v>
      </c>
      <c r="R141" s="38">
        <v>2006</v>
      </c>
      <c r="S141" s="30">
        <f t="shared" si="20"/>
        <v>9</v>
      </c>
      <c r="T141" s="29">
        <f t="shared" si="18"/>
        <v>8</v>
      </c>
      <c r="U141" s="42" t="s">
        <v>125</v>
      </c>
    </row>
    <row r="142" spans="1:21" ht="33.950000000000003" customHeight="1" x14ac:dyDescent="0.25">
      <c r="A142" s="37" t="s">
        <v>176</v>
      </c>
      <c r="B142" s="34" t="s">
        <v>19</v>
      </c>
      <c r="C142" s="31">
        <v>26</v>
      </c>
      <c r="D142" s="31">
        <v>2</v>
      </c>
      <c r="E142" s="31">
        <v>22</v>
      </c>
      <c r="F142" s="31">
        <v>1</v>
      </c>
      <c r="G142" s="31">
        <v>17</v>
      </c>
      <c r="H142" s="31">
        <v>1</v>
      </c>
      <c r="I142" s="31">
        <v>31</v>
      </c>
      <c r="J142" s="31">
        <v>1</v>
      </c>
      <c r="K142" s="31">
        <v>19</v>
      </c>
      <c r="L142" s="31">
        <v>3</v>
      </c>
      <c r="M142" s="31">
        <v>21</v>
      </c>
      <c r="N142" s="31">
        <v>3</v>
      </c>
      <c r="O142" s="31">
        <v>24</v>
      </c>
      <c r="P142" s="31">
        <v>1</v>
      </c>
      <c r="Q142" s="31">
        <f t="shared" si="19"/>
        <v>172</v>
      </c>
      <c r="R142" s="38">
        <v>2006</v>
      </c>
      <c r="S142" s="30">
        <f t="shared" si="20"/>
        <v>9</v>
      </c>
      <c r="T142" s="29">
        <f t="shared" ref="T142:T173" si="21">IF(S142&lt;=6,VLOOKUP(Q142,$B$5:$N$14,13),IF(S142=7,VLOOKUP(Q142,$C$5:$N$14,12),IF(S142=8,VLOOKUP(Q142,$D$5:$N$14,11),IF(S142=9,VLOOKUP(Q142,$E$5:$N$14,10),IF(S142=10,VLOOKUP(Q142,$F$5:$N$14,9),IF(S142=11,VLOOKUP(Q142,$G$5:$N$14,8),IF(S142&gt;=12,VLOOKUP(Q142,$H$5:$N$14,7),IF(S142=13,VLOOKUP(Q142,$I$5:$N$14,6),IF(S142=14,VLOOKUP(Q142,$J$5:$N$14,5),IF(S142=15,VLOOKUP(Q142,$K$5:$N$14,4),IF(S142=16,VLOOKUP(Q142,$L$5:$N$14,3),IF(S142=17,VLOOKUP(Q142,$M$5:$N$14,2),0))))))))))))</f>
        <v>9</v>
      </c>
      <c r="U142" s="42" t="s">
        <v>125</v>
      </c>
    </row>
    <row r="143" spans="1:21" ht="33.950000000000003" customHeight="1" x14ac:dyDescent="0.25">
      <c r="A143" s="37" t="s">
        <v>138</v>
      </c>
      <c r="B143" s="34" t="s">
        <v>19</v>
      </c>
      <c r="C143" s="31">
        <v>11</v>
      </c>
      <c r="D143" s="31">
        <v>2</v>
      </c>
      <c r="E143" s="31">
        <v>14</v>
      </c>
      <c r="F143" s="31">
        <v>0</v>
      </c>
      <c r="G143" s="31">
        <v>17</v>
      </c>
      <c r="H143" s="31">
        <v>0</v>
      </c>
      <c r="I143" s="31">
        <v>20</v>
      </c>
      <c r="J143" s="31">
        <v>0</v>
      </c>
      <c r="K143" s="31">
        <v>18</v>
      </c>
      <c r="L143" s="31">
        <v>0</v>
      </c>
      <c r="M143" s="31">
        <v>19</v>
      </c>
      <c r="N143" s="31">
        <v>0</v>
      </c>
      <c r="O143" s="31">
        <v>6</v>
      </c>
      <c r="P143" s="31">
        <v>2</v>
      </c>
      <c r="Q143" s="31">
        <f t="shared" si="19"/>
        <v>109</v>
      </c>
      <c r="R143" s="38">
        <v>2005</v>
      </c>
      <c r="S143" s="30">
        <f t="shared" si="20"/>
        <v>10</v>
      </c>
      <c r="T143" s="29">
        <f t="shared" si="21"/>
        <v>5</v>
      </c>
      <c r="U143" s="30">
        <v>1</v>
      </c>
    </row>
    <row r="144" spans="1:21" ht="33.950000000000003" customHeight="1" x14ac:dyDescent="0.25">
      <c r="A144" s="37" t="s">
        <v>154</v>
      </c>
      <c r="B144" s="34" t="s">
        <v>19</v>
      </c>
      <c r="C144" s="31">
        <v>18</v>
      </c>
      <c r="D144" s="31">
        <v>3</v>
      </c>
      <c r="E144" s="31">
        <v>19</v>
      </c>
      <c r="F144" s="31">
        <v>3</v>
      </c>
      <c r="G144" s="31">
        <v>21</v>
      </c>
      <c r="H144" s="31">
        <v>3</v>
      </c>
      <c r="I144" s="31">
        <v>24</v>
      </c>
      <c r="J144" s="31">
        <v>3</v>
      </c>
      <c r="K144" s="31">
        <v>20</v>
      </c>
      <c r="L144" s="31">
        <v>1</v>
      </c>
      <c r="M144" s="31">
        <v>22</v>
      </c>
      <c r="N144" s="31">
        <v>2</v>
      </c>
      <c r="O144" s="31">
        <v>15</v>
      </c>
      <c r="P144" s="31">
        <v>3</v>
      </c>
      <c r="Q144" s="31">
        <f t="shared" si="19"/>
        <v>157</v>
      </c>
      <c r="R144" s="38">
        <v>2005</v>
      </c>
      <c r="S144" s="30">
        <f t="shared" si="20"/>
        <v>10</v>
      </c>
      <c r="T144" s="29">
        <f t="shared" si="21"/>
        <v>8</v>
      </c>
      <c r="U144" s="42" t="s">
        <v>125</v>
      </c>
    </row>
    <row r="145" spans="1:21" ht="33.950000000000003" customHeight="1" x14ac:dyDescent="0.25">
      <c r="A145" s="37" t="s">
        <v>152</v>
      </c>
      <c r="B145" s="34" t="s">
        <v>19</v>
      </c>
      <c r="C145" s="31" t="s">
        <v>188</v>
      </c>
      <c r="D145" s="31" t="s">
        <v>188</v>
      </c>
      <c r="E145" s="31" t="s">
        <v>188</v>
      </c>
      <c r="F145" s="31" t="s">
        <v>188</v>
      </c>
      <c r="G145" s="31" t="s">
        <v>188</v>
      </c>
      <c r="H145" s="31" t="s">
        <v>188</v>
      </c>
      <c r="I145" s="31" t="s">
        <v>188</v>
      </c>
      <c r="J145" s="31" t="s">
        <v>188</v>
      </c>
      <c r="K145" s="31" t="s">
        <v>188</v>
      </c>
      <c r="L145" s="31" t="s">
        <v>188</v>
      </c>
      <c r="M145" s="31" t="s">
        <v>188</v>
      </c>
      <c r="N145" s="31" t="s">
        <v>188</v>
      </c>
      <c r="O145" s="31" t="s">
        <v>188</v>
      </c>
      <c r="P145" s="31" t="s">
        <v>188</v>
      </c>
      <c r="Q145" s="31">
        <f t="shared" si="19"/>
        <v>0</v>
      </c>
      <c r="R145" s="38">
        <v>2005</v>
      </c>
      <c r="S145" s="30">
        <f t="shared" si="20"/>
        <v>10</v>
      </c>
      <c r="T145" s="29" t="e">
        <f t="shared" si="21"/>
        <v>#N/A</v>
      </c>
      <c r="U145" s="42" t="s">
        <v>125</v>
      </c>
    </row>
    <row r="146" spans="1:21" ht="33.950000000000003" customHeight="1" x14ac:dyDescent="0.25">
      <c r="A146" s="37" t="s">
        <v>140</v>
      </c>
      <c r="B146" s="34" t="s">
        <v>19</v>
      </c>
      <c r="C146" s="31">
        <v>11</v>
      </c>
      <c r="D146" s="31">
        <v>1</v>
      </c>
      <c r="E146" s="35">
        <v>14</v>
      </c>
      <c r="F146" s="35">
        <v>1</v>
      </c>
      <c r="G146" s="35">
        <v>20</v>
      </c>
      <c r="H146" s="35">
        <v>0</v>
      </c>
      <c r="I146" s="35">
        <v>17</v>
      </c>
      <c r="J146" s="35">
        <v>0</v>
      </c>
      <c r="K146" s="35">
        <v>7</v>
      </c>
      <c r="L146" s="35">
        <v>1</v>
      </c>
      <c r="M146" s="35">
        <v>9</v>
      </c>
      <c r="N146" s="35">
        <v>1</v>
      </c>
      <c r="O146" s="35">
        <v>19</v>
      </c>
      <c r="P146" s="35">
        <v>0</v>
      </c>
      <c r="Q146" s="31">
        <f t="shared" si="19"/>
        <v>101</v>
      </c>
      <c r="R146" s="38">
        <v>2004</v>
      </c>
      <c r="S146" s="30">
        <f t="shared" si="20"/>
        <v>11</v>
      </c>
      <c r="T146" s="29">
        <f t="shared" si="21"/>
        <v>5</v>
      </c>
      <c r="U146" s="30">
        <v>1</v>
      </c>
    </row>
    <row r="147" spans="1:21" ht="33.950000000000003" customHeight="1" x14ac:dyDescent="0.25">
      <c r="A147" s="37" t="s">
        <v>139</v>
      </c>
      <c r="B147" s="34" t="s">
        <v>19</v>
      </c>
      <c r="C147" s="31">
        <v>11</v>
      </c>
      <c r="D147" s="31">
        <v>0</v>
      </c>
      <c r="E147" s="35">
        <v>14</v>
      </c>
      <c r="F147" s="35">
        <v>1</v>
      </c>
      <c r="G147" s="35">
        <v>17</v>
      </c>
      <c r="H147" s="35">
        <v>1</v>
      </c>
      <c r="I147" s="35">
        <v>20</v>
      </c>
      <c r="J147" s="35">
        <v>1</v>
      </c>
      <c r="K147" s="35">
        <v>22</v>
      </c>
      <c r="L147" s="35">
        <v>2</v>
      </c>
      <c r="M147" s="35">
        <v>7</v>
      </c>
      <c r="N147" s="35">
        <v>3</v>
      </c>
      <c r="O147" s="35">
        <v>6</v>
      </c>
      <c r="P147" s="35">
        <v>2</v>
      </c>
      <c r="Q147" s="31">
        <f t="shared" si="19"/>
        <v>107</v>
      </c>
      <c r="R147" s="38">
        <v>2004</v>
      </c>
      <c r="S147" s="30">
        <f t="shared" si="20"/>
        <v>11</v>
      </c>
      <c r="T147" s="29">
        <f t="shared" si="21"/>
        <v>5</v>
      </c>
      <c r="U147" s="30">
        <v>1</v>
      </c>
    </row>
    <row r="148" spans="1:21" ht="33.950000000000003" customHeight="1" x14ac:dyDescent="0.25">
      <c r="A148" s="37" t="s">
        <v>153</v>
      </c>
      <c r="B148" s="34" t="s">
        <v>19</v>
      </c>
      <c r="C148" s="31">
        <v>11</v>
      </c>
      <c r="D148" s="31">
        <v>2</v>
      </c>
      <c r="E148" s="31">
        <v>14</v>
      </c>
      <c r="F148" s="31">
        <v>1</v>
      </c>
      <c r="G148" s="31">
        <v>17</v>
      </c>
      <c r="H148" s="31">
        <v>1</v>
      </c>
      <c r="I148" s="31">
        <v>10</v>
      </c>
      <c r="J148" s="31">
        <v>3</v>
      </c>
      <c r="K148" s="31">
        <v>19</v>
      </c>
      <c r="L148" s="31">
        <v>2</v>
      </c>
      <c r="M148" s="31">
        <v>18</v>
      </c>
      <c r="N148" s="31">
        <v>2</v>
      </c>
      <c r="O148" s="31">
        <v>15</v>
      </c>
      <c r="P148" s="31">
        <v>2</v>
      </c>
      <c r="Q148" s="31">
        <f t="shared" si="19"/>
        <v>117</v>
      </c>
      <c r="R148" s="38">
        <v>2004</v>
      </c>
      <c r="S148" s="30">
        <f t="shared" si="20"/>
        <v>11</v>
      </c>
      <c r="T148" s="29">
        <f t="shared" si="21"/>
        <v>6</v>
      </c>
      <c r="U148" s="42" t="s">
        <v>125</v>
      </c>
    </row>
    <row r="149" spans="1:21" ht="33.950000000000003" customHeight="1" x14ac:dyDescent="0.25">
      <c r="A149" s="37" t="s">
        <v>156</v>
      </c>
      <c r="B149" s="34" t="s">
        <v>19</v>
      </c>
      <c r="C149" s="31" t="s">
        <v>188</v>
      </c>
      <c r="D149" s="31" t="s">
        <v>188</v>
      </c>
      <c r="E149" s="31" t="s">
        <v>188</v>
      </c>
      <c r="F149" s="31" t="s">
        <v>188</v>
      </c>
      <c r="G149" s="31" t="s">
        <v>188</v>
      </c>
      <c r="H149" s="31" t="s">
        <v>188</v>
      </c>
      <c r="I149" s="31" t="s">
        <v>188</v>
      </c>
      <c r="J149" s="31" t="s">
        <v>188</v>
      </c>
      <c r="K149" s="31" t="s">
        <v>188</v>
      </c>
      <c r="L149" s="31" t="s">
        <v>188</v>
      </c>
      <c r="M149" s="31" t="s">
        <v>188</v>
      </c>
      <c r="N149" s="31" t="s">
        <v>188</v>
      </c>
      <c r="O149" s="31" t="s">
        <v>188</v>
      </c>
      <c r="P149" s="31" t="s">
        <v>188</v>
      </c>
      <c r="Q149" s="31">
        <f t="shared" si="19"/>
        <v>0</v>
      </c>
      <c r="R149" s="38">
        <v>2004</v>
      </c>
      <c r="S149" s="30">
        <f t="shared" si="20"/>
        <v>11</v>
      </c>
      <c r="T149" s="29" t="e">
        <f t="shared" si="21"/>
        <v>#N/A</v>
      </c>
      <c r="U149" s="42" t="s">
        <v>125</v>
      </c>
    </row>
    <row r="150" spans="1:21" ht="33.950000000000003" customHeight="1" x14ac:dyDescent="0.25">
      <c r="A150" s="37" t="s">
        <v>141</v>
      </c>
      <c r="B150" s="34" t="s">
        <v>19</v>
      </c>
      <c r="C150" s="31">
        <v>14</v>
      </c>
      <c r="D150" s="31">
        <v>0</v>
      </c>
      <c r="E150" s="35">
        <v>17</v>
      </c>
      <c r="F150" s="35">
        <v>1</v>
      </c>
      <c r="G150" s="35">
        <v>20</v>
      </c>
      <c r="H150" s="35">
        <v>2</v>
      </c>
      <c r="I150" s="35">
        <v>22</v>
      </c>
      <c r="J150" s="35">
        <v>2</v>
      </c>
      <c r="K150" s="35">
        <v>18</v>
      </c>
      <c r="L150" s="35">
        <v>2</v>
      </c>
      <c r="M150" s="35">
        <v>21</v>
      </c>
      <c r="N150" s="35">
        <v>2</v>
      </c>
      <c r="O150" s="35">
        <v>15</v>
      </c>
      <c r="P150" s="35">
        <v>2</v>
      </c>
      <c r="Q150" s="31">
        <f t="shared" si="19"/>
        <v>138</v>
      </c>
      <c r="R150" s="38">
        <v>2003</v>
      </c>
      <c r="S150" s="30">
        <f t="shared" si="20"/>
        <v>12</v>
      </c>
      <c r="T150" s="29">
        <f t="shared" si="21"/>
        <v>7</v>
      </c>
      <c r="U150" s="30">
        <v>1</v>
      </c>
    </row>
    <row r="151" spans="1:21" ht="33.950000000000003" customHeight="1" x14ac:dyDescent="0.25">
      <c r="A151" s="37" t="s">
        <v>50</v>
      </c>
      <c r="B151" s="34" t="s">
        <v>47</v>
      </c>
      <c r="C151" s="31">
        <v>9</v>
      </c>
      <c r="D151" s="31"/>
      <c r="E151" s="35">
        <v>10</v>
      </c>
      <c r="F151" s="35"/>
      <c r="G151" s="35">
        <v>11</v>
      </c>
      <c r="H151" s="35"/>
      <c r="I151" s="35">
        <v>13</v>
      </c>
      <c r="J151" s="35"/>
      <c r="K151" s="35" t="s">
        <v>189</v>
      </c>
      <c r="L151" s="35" t="s">
        <v>189</v>
      </c>
      <c r="M151" s="35">
        <v>15</v>
      </c>
      <c r="N151" s="35"/>
      <c r="O151" s="35">
        <v>27</v>
      </c>
      <c r="P151" s="35"/>
      <c r="Q151" s="31">
        <f t="shared" si="19"/>
        <v>85</v>
      </c>
      <c r="R151" s="36">
        <v>2010</v>
      </c>
      <c r="S151" s="30">
        <f t="shared" si="20"/>
        <v>5</v>
      </c>
      <c r="T151" s="29">
        <f t="shared" si="21"/>
        <v>5</v>
      </c>
      <c r="U151" s="34" t="s">
        <v>26</v>
      </c>
    </row>
    <row r="152" spans="1:21" ht="33.950000000000003" customHeight="1" x14ac:dyDescent="0.25">
      <c r="A152" s="33" t="s">
        <v>49</v>
      </c>
      <c r="B152" s="34" t="s">
        <v>47</v>
      </c>
      <c r="C152" s="31">
        <v>26</v>
      </c>
      <c r="D152" s="31"/>
      <c r="E152" s="35">
        <v>34</v>
      </c>
      <c r="F152" s="35"/>
      <c r="G152" s="35">
        <v>24</v>
      </c>
      <c r="H152" s="35"/>
      <c r="I152" s="35">
        <v>27</v>
      </c>
      <c r="J152" s="35"/>
      <c r="K152" s="35">
        <v>30</v>
      </c>
      <c r="L152" s="35"/>
      <c r="M152" s="35">
        <v>31</v>
      </c>
      <c r="N152" s="35"/>
      <c r="O152" s="35">
        <v>32</v>
      </c>
      <c r="P152" s="35"/>
      <c r="Q152" s="31">
        <f t="shared" si="19"/>
        <v>204</v>
      </c>
      <c r="R152" s="31">
        <v>2009</v>
      </c>
      <c r="S152" s="30">
        <f t="shared" si="20"/>
        <v>6</v>
      </c>
      <c r="T152" s="29">
        <f t="shared" si="21"/>
        <v>10</v>
      </c>
      <c r="U152" s="34" t="s">
        <v>26</v>
      </c>
    </row>
    <row r="153" spans="1:21" ht="33.950000000000003" customHeight="1" x14ac:dyDescent="0.25">
      <c r="A153" s="37" t="s">
        <v>186</v>
      </c>
      <c r="B153" s="34" t="s">
        <v>47</v>
      </c>
      <c r="C153" s="31">
        <v>4</v>
      </c>
      <c r="D153" s="31">
        <v>0</v>
      </c>
      <c r="E153" s="31">
        <v>10</v>
      </c>
      <c r="F153" s="31">
        <v>1</v>
      </c>
      <c r="G153" s="31">
        <v>11</v>
      </c>
      <c r="H153" s="31">
        <v>1</v>
      </c>
      <c r="I153" s="31">
        <v>12</v>
      </c>
      <c r="J153" s="31">
        <v>0</v>
      </c>
      <c r="K153" s="31">
        <v>17</v>
      </c>
      <c r="L153" s="31">
        <v>0</v>
      </c>
      <c r="M153" s="31">
        <v>18</v>
      </c>
      <c r="N153" s="31">
        <v>0</v>
      </c>
      <c r="O153" s="31">
        <v>22</v>
      </c>
      <c r="P153" s="31">
        <v>-2</v>
      </c>
      <c r="Q153" s="31">
        <f t="shared" si="19"/>
        <v>94</v>
      </c>
      <c r="R153" s="38">
        <v>2005</v>
      </c>
      <c r="S153" s="30">
        <f t="shared" si="20"/>
        <v>10</v>
      </c>
      <c r="T153" s="29">
        <f t="shared" si="21"/>
        <v>5</v>
      </c>
      <c r="U153" s="42" t="s">
        <v>192</v>
      </c>
    </row>
    <row r="154" spans="1:21" ht="33.950000000000003" customHeight="1" x14ac:dyDescent="0.25">
      <c r="A154" s="37" t="s">
        <v>187</v>
      </c>
      <c r="B154" s="34" t="s">
        <v>47</v>
      </c>
      <c r="C154" s="31">
        <v>18</v>
      </c>
      <c r="D154" s="31">
        <v>0</v>
      </c>
      <c r="E154" s="31">
        <v>21</v>
      </c>
      <c r="F154" s="31">
        <v>-2</v>
      </c>
      <c r="G154" s="31">
        <v>22</v>
      </c>
      <c r="H154" s="31">
        <v>1</v>
      </c>
      <c r="I154" s="31">
        <v>23</v>
      </c>
      <c r="J154" s="31">
        <v>0</v>
      </c>
      <c r="K154" s="31">
        <v>26</v>
      </c>
      <c r="L154" s="31">
        <v>-4</v>
      </c>
      <c r="M154" s="31">
        <v>30</v>
      </c>
      <c r="N154" s="31">
        <v>0</v>
      </c>
      <c r="O154" s="31">
        <v>33</v>
      </c>
      <c r="P154" s="31">
        <v>-4</v>
      </c>
      <c r="Q154" s="31">
        <f t="shared" si="19"/>
        <v>164</v>
      </c>
      <c r="R154" s="38">
        <v>2005</v>
      </c>
      <c r="S154" s="30">
        <f t="shared" si="20"/>
        <v>10</v>
      </c>
      <c r="T154" s="29">
        <f t="shared" si="21"/>
        <v>8</v>
      </c>
      <c r="U154" s="42" t="s">
        <v>192</v>
      </c>
    </row>
    <row r="155" spans="1:21" ht="33.950000000000003" customHeight="1" x14ac:dyDescent="0.25">
      <c r="A155" s="37" t="s">
        <v>185</v>
      </c>
      <c r="B155" s="34" t="s">
        <v>47</v>
      </c>
      <c r="C155" s="31">
        <v>23</v>
      </c>
      <c r="D155" s="31">
        <v>1</v>
      </c>
      <c r="E155" s="31">
        <v>25</v>
      </c>
      <c r="F155" s="31">
        <v>0</v>
      </c>
      <c r="G155" s="31">
        <v>26</v>
      </c>
      <c r="H155" s="31">
        <v>1</v>
      </c>
      <c r="I155" s="31">
        <v>28</v>
      </c>
      <c r="J155" s="31">
        <v>-2</v>
      </c>
      <c r="K155" s="31">
        <v>30</v>
      </c>
      <c r="L155" s="31">
        <v>0</v>
      </c>
      <c r="M155" s="31">
        <v>31</v>
      </c>
      <c r="N155" s="31">
        <v>1</v>
      </c>
      <c r="O155" s="31">
        <v>0</v>
      </c>
      <c r="P155" s="31">
        <v>0</v>
      </c>
      <c r="Q155" s="31">
        <f t="shared" si="19"/>
        <v>164</v>
      </c>
      <c r="R155" s="38">
        <v>2003</v>
      </c>
      <c r="S155" s="30">
        <f t="shared" si="20"/>
        <v>12</v>
      </c>
      <c r="T155" s="29">
        <f t="shared" si="21"/>
        <v>8</v>
      </c>
      <c r="U155" s="42" t="s">
        <v>192</v>
      </c>
    </row>
    <row r="156" spans="1:21" ht="33.950000000000003" customHeight="1" x14ac:dyDescent="0.25">
      <c r="A156" s="37" t="s">
        <v>61</v>
      </c>
      <c r="B156" s="34" t="s">
        <v>47</v>
      </c>
      <c r="C156" s="31">
        <v>11</v>
      </c>
      <c r="D156" s="31">
        <v>-2</v>
      </c>
      <c r="E156" s="31">
        <v>12</v>
      </c>
      <c r="F156" s="31">
        <v>1</v>
      </c>
      <c r="G156" s="31">
        <v>14</v>
      </c>
      <c r="H156" s="31">
        <v>2</v>
      </c>
      <c r="I156" s="31">
        <v>24</v>
      </c>
      <c r="J156" s="31">
        <v>1</v>
      </c>
      <c r="K156" s="31">
        <v>25</v>
      </c>
      <c r="L156" s="31">
        <v>-2</v>
      </c>
      <c r="M156" s="31">
        <v>26</v>
      </c>
      <c r="N156" s="31">
        <v>1</v>
      </c>
      <c r="O156" s="31">
        <v>19</v>
      </c>
      <c r="P156" s="31">
        <v>-4</v>
      </c>
      <c r="Q156" s="31">
        <f t="shared" si="19"/>
        <v>128</v>
      </c>
      <c r="R156" s="38">
        <v>2007</v>
      </c>
      <c r="S156" s="30">
        <f t="shared" si="20"/>
        <v>8</v>
      </c>
      <c r="T156" s="29">
        <f t="shared" si="21"/>
        <v>7</v>
      </c>
      <c r="U156" s="64">
        <v>2</v>
      </c>
    </row>
    <row r="157" spans="1:21" ht="33.950000000000003" customHeight="1" x14ac:dyDescent="0.25">
      <c r="A157" s="37" t="s">
        <v>65</v>
      </c>
      <c r="B157" s="34" t="s">
        <v>47</v>
      </c>
      <c r="C157" s="31">
        <v>8</v>
      </c>
      <c r="D157" s="31">
        <v>1</v>
      </c>
      <c r="E157" s="31">
        <v>10</v>
      </c>
      <c r="F157" s="31">
        <v>-2</v>
      </c>
      <c r="G157" s="31">
        <v>11</v>
      </c>
      <c r="H157" s="31">
        <v>1</v>
      </c>
      <c r="I157" s="31">
        <v>12</v>
      </c>
      <c r="J157" s="31">
        <v>1</v>
      </c>
      <c r="K157" s="31">
        <v>16</v>
      </c>
      <c r="L157" s="31">
        <v>0</v>
      </c>
      <c r="M157" s="31">
        <v>26</v>
      </c>
      <c r="N157" s="31">
        <v>0</v>
      </c>
      <c r="O157" s="31">
        <v>18</v>
      </c>
      <c r="P157" s="31">
        <v>0</v>
      </c>
      <c r="Q157" s="31">
        <f t="shared" ref="Q157:Q173" si="22">SUM(C157:P157)</f>
        <v>102</v>
      </c>
      <c r="R157" s="38">
        <v>2006</v>
      </c>
      <c r="S157" s="30">
        <f t="shared" ref="S157:S173" si="23">VLOOKUP(R157,$Q$3:$R$22,2,FALSE)</f>
        <v>9</v>
      </c>
      <c r="T157" s="29">
        <f t="shared" si="21"/>
        <v>5</v>
      </c>
      <c r="U157" s="64">
        <v>2</v>
      </c>
    </row>
    <row r="158" spans="1:21" ht="33.950000000000003" customHeight="1" x14ac:dyDescent="0.25">
      <c r="A158" s="37" t="s">
        <v>66</v>
      </c>
      <c r="B158" s="34" t="s">
        <v>47</v>
      </c>
      <c r="C158" s="31" t="s">
        <v>189</v>
      </c>
      <c r="D158" s="31" t="s">
        <v>189</v>
      </c>
      <c r="E158" s="31">
        <v>12</v>
      </c>
      <c r="F158" s="31">
        <v>1</v>
      </c>
      <c r="G158" s="31">
        <v>14</v>
      </c>
      <c r="H158" s="31">
        <v>3</v>
      </c>
      <c r="I158" s="31">
        <v>19</v>
      </c>
      <c r="J158" s="31">
        <v>-4</v>
      </c>
      <c r="K158" s="31">
        <v>24</v>
      </c>
      <c r="L158" s="31">
        <v>-2</v>
      </c>
      <c r="M158" s="31">
        <v>25</v>
      </c>
      <c r="N158" s="31">
        <v>-4</v>
      </c>
      <c r="O158" s="31">
        <v>26</v>
      </c>
      <c r="P158" s="31">
        <v>1</v>
      </c>
      <c r="Q158" s="31">
        <f t="shared" si="22"/>
        <v>115</v>
      </c>
      <c r="R158" s="38">
        <v>2006</v>
      </c>
      <c r="S158" s="30">
        <f t="shared" si="23"/>
        <v>9</v>
      </c>
      <c r="T158" s="29">
        <f t="shared" si="21"/>
        <v>6</v>
      </c>
      <c r="U158" s="64">
        <v>2</v>
      </c>
    </row>
    <row r="159" spans="1:21" ht="33.950000000000003" customHeight="1" x14ac:dyDescent="0.25">
      <c r="A159" s="37" t="s">
        <v>64</v>
      </c>
      <c r="B159" s="34" t="s">
        <v>47</v>
      </c>
      <c r="C159" s="31" t="s">
        <v>188</v>
      </c>
      <c r="D159" s="31" t="s">
        <v>188</v>
      </c>
      <c r="E159" s="31" t="s">
        <v>188</v>
      </c>
      <c r="F159" s="31" t="s">
        <v>188</v>
      </c>
      <c r="G159" s="31" t="s">
        <v>188</v>
      </c>
      <c r="H159" s="31" t="s">
        <v>188</v>
      </c>
      <c r="I159" s="31" t="s">
        <v>188</v>
      </c>
      <c r="J159" s="31" t="s">
        <v>188</v>
      </c>
      <c r="K159" s="31" t="s">
        <v>188</v>
      </c>
      <c r="L159" s="31" t="s">
        <v>188</v>
      </c>
      <c r="M159" s="31" t="s">
        <v>188</v>
      </c>
      <c r="N159" s="31" t="s">
        <v>188</v>
      </c>
      <c r="O159" s="31" t="s">
        <v>188</v>
      </c>
      <c r="P159" s="31" t="s">
        <v>188</v>
      </c>
      <c r="Q159" s="31">
        <f t="shared" si="22"/>
        <v>0</v>
      </c>
      <c r="R159" s="39">
        <v>2006</v>
      </c>
      <c r="S159" s="30">
        <f t="shared" si="23"/>
        <v>9</v>
      </c>
      <c r="T159" s="29" t="e">
        <f t="shared" si="21"/>
        <v>#N/A</v>
      </c>
      <c r="U159" s="34">
        <v>2</v>
      </c>
    </row>
    <row r="160" spans="1:21" ht="33.950000000000003" customHeight="1" x14ac:dyDescent="0.25">
      <c r="A160" s="37" t="s">
        <v>62</v>
      </c>
      <c r="B160" s="34" t="s">
        <v>47</v>
      </c>
      <c r="C160" s="31">
        <v>8</v>
      </c>
      <c r="D160" s="31">
        <v>0</v>
      </c>
      <c r="E160" s="31" t="s">
        <v>189</v>
      </c>
      <c r="F160" s="31" t="s">
        <v>189</v>
      </c>
      <c r="G160" s="31">
        <v>11</v>
      </c>
      <c r="H160" s="31">
        <v>-2</v>
      </c>
      <c r="I160" s="31">
        <v>12</v>
      </c>
      <c r="J160" s="31">
        <v>1</v>
      </c>
      <c r="K160" s="31">
        <v>16</v>
      </c>
      <c r="L160" s="31">
        <v>1</v>
      </c>
      <c r="M160" s="31">
        <v>26</v>
      </c>
      <c r="N160" s="31">
        <v>-2</v>
      </c>
      <c r="O160" s="31">
        <v>18</v>
      </c>
      <c r="P160" s="31">
        <v>-6</v>
      </c>
      <c r="Q160" s="31">
        <f t="shared" si="22"/>
        <v>83</v>
      </c>
      <c r="R160" s="38">
        <v>2004</v>
      </c>
      <c r="S160" s="30">
        <f t="shared" si="23"/>
        <v>11</v>
      </c>
      <c r="T160" s="29">
        <f t="shared" si="21"/>
        <v>4</v>
      </c>
      <c r="U160" s="64">
        <v>2</v>
      </c>
    </row>
    <row r="161" spans="1:21" ht="33.950000000000003" customHeight="1" x14ac:dyDescent="0.25">
      <c r="A161" s="37" t="s">
        <v>63</v>
      </c>
      <c r="B161" s="34" t="s">
        <v>47</v>
      </c>
      <c r="C161" s="31">
        <v>11</v>
      </c>
      <c r="D161" s="31">
        <v>0</v>
      </c>
      <c r="E161" s="31">
        <v>12</v>
      </c>
      <c r="F161" s="31">
        <v>-2</v>
      </c>
      <c r="G161" s="31">
        <v>14</v>
      </c>
      <c r="H161" s="31">
        <v>-3</v>
      </c>
      <c r="I161" s="31">
        <v>16</v>
      </c>
      <c r="J161" s="31">
        <v>1</v>
      </c>
      <c r="K161" s="31">
        <v>24</v>
      </c>
      <c r="L161" s="31">
        <v>-2</v>
      </c>
      <c r="M161" s="31">
        <v>26</v>
      </c>
      <c r="N161" s="31">
        <v>1</v>
      </c>
      <c r="O161" s="31">
        <v>18</v>
      </c>
      <c r="P161" s="31">
        <v>2</v>
      </c>
      <c r="Q161" s="31">
        <f t="shared" si="22"/>
        <v>118</v>
      </c>
      <c r="R161" s="38">
        <v>2004</v>
      </c>
      <c r="S161" s="30">
        <f t="shared" si="23"/>
        <v>11</v>
      </c>
      <c r="T161" s="29">
        <f t="shared" si="21"/>
        <v>6</v>
      </c>
      <c r="U161" s="64">
        <v>2</v>
      </c>
    </row>
    <row r="162" spans="1:21" ht="33.950000000000003" customHeight="1" x14ac:dyDescent="0.25">
      <c r="A162" s="37" t="s">
        <v>147</v>
      </c>
      <c r="B162" s="34" t="s">
        <v>47</v>
      </c>
      <c r="C162" s="31" t="s">
        <v>189</v>
      </c>
      <c r="D162" s="31" t="s">
        <v>189</v>
      </c>
      <c r="E162" s="31">
        <v>14</v>
      </c>
      <c r="F162" s="31">
        <v>0</v>
      </c>
      <c r="G162" s="31">
        <v>17</v>
      </c>
      <c r="H162" s="31">
        <v>0</v>
      </c>
      <c r="I162" s="31">
        <v>9</v>
      </c>
      <c r="J162" s="31">
        <v>2</v>
      </c>
      <c r="K162" s="31">
        <v>10</v>
      </c>
      <c r="L162" s="31">
        <v>2</v>
      </c>
      <c r="M162" s="31">
        <v>13</v>
      </c>
      <c r="N162" s="31">
        <v>1</v>
      </c>
      <c r="O162" s="31">
        <v>19</v>
      </c>
      <c r="P162" s="31">
        <v>1</v>
      </c>
      <c r="Q162" s="31">
        <f t="shared" si="22"/>
        <v>88</v>
      </c>
      <c r="R162" s="38">
        <v>2009</v>
      </c>
      <c r="S162" s="30">
        <f t="shared" si="23"/>
        <v>6</v>
      </c>
      <c r="T162" s="29">
        <f t="shared" si="21"/>
        <v>5</v>
      </c>
      <c r="U162" s="42" t="s">
        <v>125</v>
      </c>
    </row>
    <row r="163" spans="1:21" ht="33.950000000000003" customHeight="1" x14ac:dyDescent="0.25">
      <c r="A163" s="37" t="s">
        <v>148</v>
      </c>
      <c r="B163" s="34" t="s">
        <v>47</v>
      </c>
      <c r="C163" s="31">
        <v>11</v>
      </c>
      <c r="D163" s="31">
        <v>0</v>
      </c>
      <c r="E163" s="31">
        <v>14</v>
      </c>
      <c r="F163" s="31">
        <v>2</v>
      </c>
      <c r="G163" s="31">
        <v>17</v>
      </c>
      <c r="H163" s="31">
        <v>2</v>
      </c>
      <c r="I163" s="31">
        <v>9</v>
      </c>
      <c r="J163" s="31">
        <v>3</v>
      </c>
      <c r="K163" s="31">
        <v>10</v>
      </c>
      <c r="L163" s="31">
        <v>3</v>
      </c>
      <c r="M163" s="31">
        <v>13</v>
      </c>
      <c r="N163" s="31">
        <v>2</v>
      </c>
      <c r="O163" s="31">
        <v>19</v>
      </c>
      <c r="P163" s="31">
        <v>3</v>
      </c>
      <c r="Q163" s="31">
        <f t="shared" si="22"/>
        <v>108</v>
      </c>
      <c r="R163" s="38">
        <v>2008</v>
      </c>
      <c r="S163" s="30">
        <f t="shared" si="23"/>
        <v>7</v>
      </c>
      <c r="T163" s="29">
        <f t="shared" si="21"/>
        <v>6</v>
      </c>
      <c r="U163" s="42" t="s">
        <v>125</v>
      </c>
    </row>
    <row r="164" spans="1:21" ht="33.950000000000003" customHeight="1" x14ac:dyDescent="0.25">
      <c r="A164" s="37" t="s">
        <v>142</v>
      </c>
      <c r="B164" s="34" t="s">
        <v>47</v>
      </c>
      <c r="C164" s="31">
        <v>14</v>
      </c>
      <c r="D164" s="31">
        <v>0</v>
      </c>
      <c r="E164" s="31">
        <v>17</v>
      </c>
      <c r="F164" s="31">
        <v>1</v>
      </c>
      <c r="G164" s="31">
        <v>20</v>
      </c>
      <c r="H164" s="31">
        <v>0</v>
      </c>
      <c r="I164" s="31">
        <v>22</v>
      </c>
      <c r="J164" s="31">
        <v>2</v>
      </c>
      <c r="K164" s="31">
        <v>18</v>
      </c>
      <c r="L164" s="31">
        <v>2</v>
      </c>
      <c r="M164" s="31">
        <v>19</v>
      </c>
      <c r="N164" s="31">
        <v>2</v>
      </c>
      <c r="O164" s="31">
        <v>21</v>
      </c>
      <c r="P164" s="31">
        <v>2</v>
      </c>
      <c r="Q164" s="31">
        <f t="shared" si="22"/>
        <v>140</v>
      </c>
      <c r="R164" s="38">
        <v>2008</v>
      </c>
      <c r="S164" s="30">
        <f t="shared" si="23"/>
        <v>7</v>
      </c>
      <c r="T164" s="29">
        <f t="shared" si="21"/>
        <v>8</v>
      </c>
      <c r="U164" s="42" t="s">
        <v>125</v>
      </c>
    </row>
    <row r="165" spans="1:21" ht="33.950000000000003" customHeight="1" x14ac:dyDescent="0.25">
      <c r="A165" s="37" t="s">
        <v>149</v>
      </c>
      <c r="B165" s="34" t="s">
        <v>47</v>
      </c>
      <c r="C165" s="31" t="s">
        <v>188</v>
      </c>
      <c r="D165" s="31" t="s">
        <v>188</v>
      </c>
      <c r="E165" s="31" t="s">
        <v>188</v>
      </c>
      <c r="F165" s="31" t="s">
        <v>188</v>
      </c>
      <c r="G165" s="31" t="s">
        <v>188</v>
      </c>
      <c r="H165" s="31" t="s">
        <v>188</v>
      </c>
      <c r="I165" s="31" t="s">
        <v>188</v>
      </c>
      <c r="J165" s="31" t="s">
        <v>188</v>
      </c>
      <c r="K165" s="31" t="s">
        <v>188</v>
      </c>
      <c r="L165" s="31" t="s">
        <v>188</v>
      </c>
      <c r="M165" s="31" t="s">
        <v>188</v>
      </c>
      <c r="N165" s="31" t="s">
        <v>188</v>
      </c>
      <c r="O165" s="31" t="s">
        <v>188</v>
      </c>
      <c r="P165" s="31" t="s">
        <v>188</v>
      </c>
      <c r="Q165" s="31">
        <f t="shared" si="22"/>
        <v>0</v>
      </c>
      <c r="R165" s="38">
        <v>2008</v>
      </c>
      <c r="S165" s="30">
        <f t="shared" si="23"/>
        <v>7</v>
      </c>
      <c r="T165" s="29" t="e">
        <f t="shared" si="21"/>
        <v>#N/A</v>
      </c>
      <c r="U165" s="42" t="s">
        <v>125</v>
      </c>
    </row>
    <row r="166" spans="1:21" ht="33.950000000000003" customHeight="1" x14ac:dyDescent="0.25">
      <c r="A166" s="37" t="s">
        <v>145</v>
      </c>
      <c r="B166" s="34" t="s">
        <v>47</v>
      </c>
      <c r="C166" s="31" t="s">
        <v>188</v>
      </c>
      <c r="D166" s="31" t="s">
        <v>188</v>
      </c>
      <c r="E166" s="31" t="s">
        <v>188</v>
      </c>
      <c r="F166" s="31" t="s">
        <v>188</v>
      </c>
      <c r="G166" s="31" t="s">
        <v>188</v>
      </c>
      <c r="H166" s="31" t="s">
        <v>188</v>
      </c>
      <c r="I166" s="31" t="s">
        <v>188</v>
      </c>
      <c r="J166" s="31" t="s">
        <v>188</v>
      </c>
      <c r="K166" s="31" t="s">
        <v>188</v>
      </c>
      <c r="L166" s="31" t="s">
        <v>188</v>
      </c>
      <c r="M166" s="31" t="s">
        <v>188</v>
      </c>
      <c r="N166" s="31" t="s">
        <v>188</v>
      </c>
      <c r="O166" s="31" t="s">
        <v>188</v>
      </c>
      <c r="P166" s="31" t="s">
        <v>188</v>
      </c>
      <c r="Q166" s="31">
        <f t="shared" si="22"/>
        <v>0</v>
      </c>
      <c r="R166" s="38">
        <v>2007</v>
      </c>
      <c r="S166" s="30">
        <f t="shared" si="23"/>
        <v>8</v>
      </c>
      <c r="T166" s="29" t="e">
        <f t="shared" si="21"/>
        <v>#N/A</v>
      </c>
      <c r="U166" s="42" t="s">
        <v>125</v>
      </c>
    </row>
    <row r="167" spans="1:21" ht="33.950000000000003" customHeight="1" x14ac:dyDescent="0.25">
      <c r="A167" s="33" t="s">
        <v>48</v>
      </c>
      <c r="B167" s="34" t="s">
        <v>47</v>
      </c>
      <c r="C167" s="31">
        <v>3</v>
      </c>
      <c r="D167" s="31">
        <v>2</v>
      </c>
      <c r="E167" s="35">
        <v>8</v>
      </c>
      <c r="F167" s="35">
        <v>0</v>
      </c>
      <c r="G167" s="35">
        <v>11</v>
      </c>
      <c r="H167" s="35">
        <v>1</v>
      </c>
      <c r="I167" s="35">
        <v>14</v>
      </c>
      <c r="J167" s="35">
        <v>0</v>
      </c>
      <c r="K167" s="35">
        <v>17</v>
      </c>
      <c r="L167" s="35">
        <v>0</v>
      </c>
      <c r="M167" s="35">
        <v>4</v>
      </c>
      <c r="N167" s="35">
        <v>3</v>
      </c>
      <c r="O167" s="35">
        <v>10</v>
      </c>
      <c r="P167" s="35">
        <v>2</v>
      </c>
      <c r="Q167" s="31">
        <f t="shared" si="22"/>
        <v>75</v>
      </c>
      <c r="R167" s="31">
        <v>2006</v>
      </c>
      <c r="S167" s="30">
        <f t="shared" si="23"/>
        <v>9</v>
      </c>
      <c r="T167" s="29">
        <f t="shared" si="21"/>
        <v>4</v>
      </c>
      <c r="U167" s="34">
        <v>1</v>
      </c>
    </row>
    <row r="168" spans="1:21" ht="33.950000000000003" customHeight="1" x14ac:dyDescent="0.25">
      <c r="A168" s="33" t="s">
        <v>46</v>
      </c>
      <c r="B168" s="34" t="s">
        <v>47</v>
      </c>
      <c r="C168" s="31">
        <v>14</v>
      </c>
      <c r="D168" s="31">
        <v>1</v>
      </c>
      <c r="E168" s="35">
        <v>17</v>
      </c>
      <c r="F168" s="35">
        <v>1</v>
      </c>
      <c r="G168" s="35">
        <v>22</v>
      </c>
      <c r="H168" s="35">
        <v>1</v>
      </c>
      <c r="I168" s="35">
        <v>26</v>
      </c>
      <c r="J168" s="35">
        <v>2</v>
      </c>
      <c r="K168" s="35">
        <v>18</v>
      </c>
      <c r="L168" s="35">
        <v>1</v>
      </c>
      <c r="M168" s="35">
        <v>19</v>
      </c>
      <c r="N168" s="35">
        <v>2</v>
      </c>
      <c r="O168" s="35">
        <v>21</v>
      </c>
      <c r="P168" s="35">
        <v>2</v>
      </c>
      <c r="Q168" s="31">
        <f t="shared" si="22"/>
        <v>147</v>
      </c>
      <c r="R168" s="31">
        <v>2006</v>
      </c>
      <c r="S168" s="30">
        <f t="shared" si="23"/>
        <v>9</v>
      </c>
      <c r="T168" s="29">
        <f t="shared" si="21"/>
        <v>8</v>
      </c>
      <c r="U168" s="34">
        <v>1</v>
      </c>
    </row>
    <row r="169" spans="1:21" ht="33.950000000000003" customHeight="1" x14ac:dyDescent="0.25">
      <c r="A169" s="37" t="s">
        <v>146</v>
      </c>
      <c r="B169" s="34" t="s">
        <v>47</v>
      </c>
      <c r="C169" s="31">
        <v>17</v>
      </c>
      <c r="D169" s="31">
        <v>1</v>
      </c>
      <c r="E169" s="31">
        <v>20</v>
      </c>
      <c r="F169" s="31">
        <v>1</v>
      </c>
      <c r="G169" s="31">
        <v>22</v>
      </c>
      <c r="H169" s="31">
        <v>0</v>
      </c>
      <c r="I169" s="31">
        <v>28</v>
      </c>
      <c r="J169" s="31">
        <v>0</v>
      </c>
      <c r="K169" s="31">
        <v>18</v>
      </c>
      <c r="L169" s="31">
        <v>2</v>
      </c>
      <c r="M169" s="31">
        <v>19</v>
      </c>
      <c r="N169" s="31">
        <v>1</v>
      </c>
      <c r="O169" s="31">
        <v>21</v>
      </c>
      <c r="P169" s="31">
        <v>1</v>
      </c>
      <c r="Q169" s="31">
        <f t="shared" si="22"/>
        <v>151</v>
      </c>
      <c r="R169" s="38">
        <v>2006</v>
      </c>
      <c r="S169" s="30">
        <f t="shared" si="23"/>
        <v>9</v>
      </c>
      <c r="T169" s="29">
        <f t="shared" si="21"/>
        <v>8</v>
      </c>
      <c r="U169" s="42" t="s">
        <v>125</v>
      </c>
    </row>
    <row r="170" spans="1:21" ht="33.950000000000003" customHeight="1" x14ac:dyDescent="0.25">
      <c r="A170" s="37" t="s">
        <v>144</v>
      </c>
      <c r="B170" s="34" t="s">
        <v>47</v>
      </c>
      <c r="C170" s="31">
        <v>22</v>
      </c>
      <c r="D170" s="31">
        <v>3</v>
      </c>
      <c r="E170" s="31">
        <v>28</v>
      </c>
      <c r="F170" s="31">
        <v>2</v>
      </c>
      <c r="G170" s="31">
        <v>31</v>
      </c>
      <c r="H170" s="31">
        <v>3</v>
      </c>
      <c r="I170" s="31">
        <v>32</v>
      </c>
      <c r="J170" s="31">
        <v>0</v>
      </c>
      <c r="K170" s="31">
        <v>35</v>
      </c>
      <c r="L170" s="31">
        <v>2</v>
      </c>
      <c r="M170" s="31">
        <v>21</v>
      </c>
      <c r="N170" s="31">
        <v>1</v>
      </c>
      <c r="O170" s="31">
        <v>34</v>
      </c>
      <c r="P170" s="31">
        <v>1</v>
      </c>
      <c r="Q170" s="31">
        <f t="shared" si="22"/>
        <v>215</v>
      </c>
      <c r="R170" s="38">
        <v>2006</v>
      </c>
      <c r="S170" s="30">
        <f t="shared" si="23"/>
        <v>9</v>
      </c>
      <c r="T170" s="29">
        <f t="shared" si="21"/>
        <v>10</v>
      </c>
      <c r="U170" s="42" t="s">
        <v>125</v>
      </c>
    </row>
    <row r="171" spans="1:21" ht="33.950000000000003" customHeight="1" x14ac:dyDescent="0.25">
      <c r="A171" s="37" t="s">
        <v>143</v>
      </c>
      <c r="B171" s="34" t="s">
        <v>47</v>
      </c>
      <c r="C171" s="31">
        <v>25</v>
      </c>
      <c r="D171" s="31">
        <v>1</v>
      </c>
      <c r="E171" s="31">
        <v>26</v>
      </c>
      <c r="F171" s="31">
        <v>3</v>
      </c>
      <c r="G171" s="31">
        <v>28</v>
      </c>
      <c r="H171" s="31">
        <v>3</v>
      </c>
      <c r="I171" s="31">
        <v>30</v>
      </c>
      <c r="J171" s="31">
        <v>1</v>
      </c>
      <c r="K171" s="31">
        <v>31</v>
      </c>
      <c r="L171" s="31">
        <v>2</v>
      </c>
      <c r="M171" s="31">
        <v>32</v>
      </c>
      <c r="N171" s="31">
        <v>2</v>
      </c>
      <c r="O171" s="31">
        <v>35</v>
      </c>
      <c r="P171" s="31">
        <v>2</v>
      </c>
      <c r="Q171" s="31">
        <f t="shared" si="22"/>
        <v>221</v>
      </c>
      <c r="R171" s="38">
        <v>2006</v>
      </c>
      <c r="S171" s="30">
        <f t="shared" si="23"/>
        <v>9</v>
      </c>
      <c r="T171" s="29">
        <f t="shared" si="21"/>
        <v>10</v>
      </c>
      <c r="U171" s="42" t="s">
        <v>125</v>
      </c>
    </row>
    <row r="172" spans="1:21" ht="33.950000000000003" customHeight="1" x14ac:dyDescent="0.25">
      <c r="A172" s="37" t="s">
        <v>150</v>
      </c>
      <c r="B172" s="34" t="s">
        <v>47</v>
      </c>
      <c r="C172" s="31">
        <v>25</v>
      </c>
      <c r="D172" s="31">
        <v>2</v>
      </c>
      <c r="E172" s="31">
        <v>28</v>
      </c>
      <c r="F172" s="31">
        <v>2</v>
      </c>
      <c r="G172" s="31">
        <v>30</v>
      </c>
      <c r="H172" s="31">
        <v>1</v>
      </c>
      <c r="I172" s="31">
        <v>31</v>
      </c>
      <c r="J172" s="31">
        <v>3</v>
      </c>
      <c r="K172" s="31">
        <v>32</v>
      </c>
      <c r="L172" s="31">
        <v>3</v>
      </c>
      <c r="M172" s="31">
        <v>35</v>
      </c>
      <c r="N172" s="31">
        <v>0</v>
      </c>
      <c r="O172" s="31">
        <v>21</v>
      </c>
      <c r="P172" s="31">
        <v>2</v>
      </c>
      <c r="Q172" s="31">
        <f t="shared" si="22"/>
        <v>215</v>
      </c>
      <c r="R172" s="38">
        <v>2005</v>
      </c>
      <c r="S172" s="30">
        <f t="shared" si="23"/>
        <v>10</v>
      </c>
      <c r="T172" s="29">
        <f t="shared" si="21"/>
        <v>10</v>
      </c>
      <c r="U172" s="42" t="s">
        <v>125</v>
      </c>
    </row>
    <row r="173" spans="1:21" ht="33.950000000000003" customHeight="1" x14ac:dyDescent="0.25">
      <c r="A173" s="50" t="s">
        <v>151</v>
      </c>
      <c r="B173" s="51" t="s">
        <v>47</v>
      </c>
      <c r="C173" s="52">
        <v>1</v>
      </c>
      <c r="D173" s="52">
        <v>1</v>
      </c>
      <c r="E173" s="52">
        <v>3</v>
      </c>
      <c r="F173" s="52">
        <v>0</v>
      </c>
      <c r="G173" s="52">
        <v>8</v>
      </c>
      <c r="H173" s="52">
        <v>0</v>
      </c>
      <c r="I173" s="52" t="s">
        <v>190</v>
      </c>
      <c r="J173" s="52" t="s">
        <v>190</v>
      </c>
      <c r="K173" s="52">
        <v>7</v>
      </c>
      <c r="L173" s="52">
        <v>3</v>
      </c>
      <c r="M173" s="52">
        <v>9</v>
      </c>
      <c r="N173" s="52">
        <v>1</v>
      </c>
      <c r="O173" s="52">
        <v>10</v>
      </c>
      <c r="P173" s="52">
        <v>3</v>
      </c>
      <c r="Q173" s="52">
        <f t="shared" si="22"/>
        <v>46</v>
      </c>
      <c r="R173" s="53">
        <v>2003</v>
      </c>
      <c r="S173" s="54">
        <f t="shared" si="23"/>
        <v>12</v>
      </c>
      <c r="T173" s="55">
        <f t="shared" si="21"/>
        <v>2</v>
      </c>
      <c r="U173" s="56" t="s">
        <v>125</v>
      </c>
    </row>
    <row r="174" spans="1:21" ht="33.950000000000003" customHeight="1" x14ac:dyDescent="0.25">
      <c r="A174" s="57"/>
      <c r="B174" s="58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60"/>
      <c r="S174" s="61"/>
      <c r="T174" s="62"/>
      <c r="U174" s="63"/>
    </row>
  </sheetData>
  <sheetProtection algorithmName="SHA-512" hashValue="MAFz4lsxNOxObsm+zaE2Q5SOkHb5QcJ9umwq1oNTFM7iDMaarbv45I4A6VrW4/3ZUW8XbLZLQU8MjCbSDlG1Sg==" saltValue="lhplLzfxnqD9SsoKGml61g==" spinCount="100000" sheet="1" objects="1" scenarios="1" sort="0" autoFilter="0" pivotTables="0"/>
  <autoFilter ref="A28:U173">
    <sortState ref="A29:U173">
      <sortCondition ref="B29:B173"/>
      <sortCondition descending="1" ref="U29:U173"/>
      <sortCondition ref="S29:S173"/>
      <sortCondition ref="T29:T173"/>
      <sortCondition ref="Q29:Q173"/>
    </sortState>
  </autoFilter>
  <phoneticPr fontId="3" type="noConversion"/>
  <conditionalFormatting sqref="J22:J24">
    <cfRule type="cellIs" dxfId="1" priority="304" stopIfTrue="1" operator="greaterThanOrEqual">
      <formula>12</formula>
    </cfRule>
  </conditionalFormatting>
  <conditionalFormatting sqref="T29:T174">
    <cfRule type="cellIs" dxfId="0" priority="1" operator="equal">
      <formula>10</formula>
    </cfRule>
  </conditionalFormatting>
  <pageMargins left="0.55118110236220474" right="0.19685039370078741" top="1.3779527559055118" bottom="1.1811023622047245" header="0.78740157480314965" footer="0.31496062992125984"/>
  <pageSetup paperSize="9" scale="53" firstPageNumber="0" orientation="landscape" horizontalDpi="300" verticalDpi="300" r:id="rId1"/>
  <headerFooter scaleWithDoc="0" alignWithMargins="0">
    <oddHeader>&amp;L&amp;"Arial,Negrito itálico"&amp;20XII COPA COLÉGIO MAUÁ DE GINÁSTICA DE TRAMPOLIM&amp;C
&amp;R&amp;20RESULTADOS</oddHeader>
    <oddFooter>&amp;L&amp;G&amp;CPágina &amp;P de &amp;N&amp;R&amp;"Arial,Negrito itálico"XXXVII COPA ESCOLAR DE GINÁSTICA DE TRAMPOLIM
Santa Cruz do Sul - RS
05 de dezembro de 2015</oddFooter>
  </headerFooter>
  <rowBreaks count="8" manualBreakCount="8">
    <brk id="47" max="20" man="1"/>
    <brk id="65" max="20" man="1"/>
    <brk id="79" max="16383" man="1"/>
    <brk id="97" max="20" man="1"/>
    <brk id="116" max="20" man="1"/>
    <brk id="134" max="20" man="1"/>
    <brk id="150" max="20" man="1"/>
    <brk id="173" max="20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3"/>
  <sheetViews>
    <sheetView tabSelected="1" view="pageBreakPreview" zoomScaleNormal="85" zoomScaleSheetLayoutView="100" zoomScalePageLayoutView="85" workbookViewId="0">
      <selection activeCell="H3" sqref="H3:H9"/>
    </sheetView>
  </sheetViews>
  <sheetFormatPr defaultColWidth="0" defaultRowHeight="0" customHeight="1" zeroHeight="1" x14ac:dyDescent="0.2"/>
  <cols>
    <col min="1" max="1" width="8.42578125" style="23" customWidth="1"/>
    <col min="2" max="2" width="7.85546875" style="23" customWidth="1"/>
    <col min="3" max="3" width="8.85546875" style="23" customWidth="1"/>
    <col min="4" max="4" width="17.85546875" style="19" bestFit="1" customWidth="1"/>
    <col min="5" max="5" width="32" style="19" customWidth="1"/>
    <col min="6" max="6" width="10.85546875" style="19" customWidth="1"/>
    <col min="7" max="7" width="1.7109375" style="23" customWidth="1"/>
    <col min="8" max="8" width="14.85546875" style="19" customWidth="1"/>
    <col min="9" max="9" width="9.7109375" style="20" customWidth="1"/>
    <col min="10" max="10" width="10.140625" style="20" customWidth="1"/>
    <col min="11" max="11" width="9" style="20" customWidth="1"/>
    <col min="12" max="12" width="42.85546875" style="94" bestFit="1" customWidth="1"/>
    <col min="13" max="13" width="10.85546875" style="19" customWidth="1"/>
    <col min="14" max="14" width="1.85546875" style="20" customWidth="1"/>
    <col min="15" max="15" width="11.7109375" style="21" hidden="1"/>
    <col min="16" max="16" width="35.28515625" style="20" hidden="1"/>
    <col min="17" max="17" width="9.42578125" style="69" hidden="1"/>
    <col min="18" max="18" width="32" style="20" hidden="1"/>
    <col min="19" max="19" width="32" style="19" hidden="1"/>
    <col min="20" max="16384" width="8.85546875" style="19" hidden="1"/>
  </cols>
  <sheetData>
    <row r="1" spans="1:18" s="78" customFormat="1" ht="20.25" x14ac:dyDescent="0.3">
      <c r="A1" s="76" t="s">
        <v>193</v>
      </c>
      <c r="B1" s="77"/>
      <c r="C1" s="77"/>
      <c r="G1" s="77"/>
      <c r="H1" s="79" t="s">
        <v>194</v>
      </c>
      <c r="I1" s="81"/>
      <c r="J1" s="81"/>
      <c r="K1" s="81"/>
      <c r="L1" s="90"/>
      <c r="O1" s="80"/>
      <c r="P1" s="81"/>
      <c r="Q1" s="82"/>
      <c r="R1" s="81"/>
    </row>
    <row r="2" spans="1:18" ht="13.5" customHeight="1" x14ac:dyDescent="0.2">
      <c r="A2" s="72" t="s">
        <v>15</v>
      </c>
      <c r="B2" s="72" t="s">
        <v>13</v>
      </c>
      <c r="C2" s="72" t="s">
        <v>16</v>
      </c>
      <c r="D2" s="72" t="s">
        <v>10</v>
      </c>
      <c r="E2" s="73" t="s">
        <v>9</v>
      </c>
      <c r="F2" s="72" t="s">
        <v>17</v>
      </c>
      <c r="G2" s="95"/>
      <c r="H2" s="72" t="s">
        <v>10</v>
      </c>
      <c r="I2" s="72" t="s">
        <v>15</v>
      </c>
      <c r="J2" s="72" t="s">
        <v>13</v>
      </c>
      <c r="K2" s="72" t="s">
        <v>16</v>
      </c>
      <c r="L2" s="91" t="s">
        <v>9</v>
      </c>
      <c r="M2" s="72" t="s">
        <v>17</v>
      </c>
    </row>
    <row r="3" spans="1:18" ht="12.75" x14ac:dyDescent="0.2">
      <c r="A3" s="74">
        <v>6</v>
      </c>
      <c r="B3" s="74">
        <v>109</v>
      </c>
      <c r="C3" s="74">
        <v>6</v>
      </c>
      <c r="D3" s="74" t="s">
        <v>19</v>
      </c>
      <c r="E3" s="75" t="s">
        <v>76</v>
      </c>
      <c r="F3" s="74">
        <v>1</v>
      </c>
      <c r="G3" s="95"/>
      <c r="H3" s="86" t="s">
        <v>57</v>
      </c>
      <c r="I3" s="86">
        <v>10</v>
      </c>
      <c r="J3" s="84">
        <v>186</v>
      </c>
      <c r="K3" s="86">
        <v>9</v>
      </c>
      <c r="L3" s="92" t="s">
        <v>124</v>
      </c>
      <c r="M3" s="84" t="s">
        <v>125</v>
      </c>
    </row>
    <row r="4" spans="1:18" ht="12.75" x14ac:dyDescent="0.2">
      <c r="A4" s="85">
        <v>6</v>
      </c>
      <c r="B4" s="85">
        <v>98</v>
      </c>
      <c r="C4" s="85">
        <v>6</v>
      </c>
      <c r="D4" s="85" t="s">
        <v>19</v>
      </c>
      <c r="E4" s="70" t="s">
        <v>99</v>
      </c>
      <c r="F4" s="85">
        <v>1</v>
      </c>
      <c r="G4" s="95"/>
      <c r="H4" s="87" t="s">
        <v>57</v>
      </c>
      <c r="I4" s="87">
        <v>10</v>
      </c>
      <c r="J4" s="84">
        <v>184</v>
      </c>
      <c r="K4" s="87">
        <v>9</v>
      </c>
      <c r="L4" s="92" t="s">
        <v>126</v>
      </c>
      <c r="M4" s="84" t="s">
        <v>125</v>
      </c>
    </row>
    <row r="5" spans="1:18" ht="12.75" x14ac:dyDescent="0.2">
      <c r="A5" s="85">
        <v>6</v>
      </c>
      <c r="B5" s="85">
        <v>88</v>
      </c>
      <c r="C5" s="85">
        <v>5</v>
      </c>
      <c r="D5" s="85" t="s">
        <v>47</v>
      </c>
      <c r="E5" s="70" t="s">
        <v>147</v>
      </c>
      <c r="F5" s="85" t="s">
        <v>125</v>
      </c>
      <c r="G5" s="95"/>
      <c r="H5" s="87" t="s">
        <v>57</v>
      </c>
      <c r="I5" s="87">
        <v>10</v>
      </c>
      <c r="J5" s="84">
        <v>138</v>
      </c>
      <c r="K5" s="84">
        <v>7</v>
      </c>
      <c r="L5" s="92" t="s">
        <v>58</v>
      </c>
      <c r="M5" s="84">
        <v>2</v>
      </c>
    </row>
    <row r="6" spans="1:18" ht="12.75" x14ac:dyDescent="0.2">
      <c r="A6" s="85">
        <v>6</v>
      </c>
      <c r="B6" s="85">
        <v>82</v>
      </c>
      <c r="C6" s="85">
        <v>5</v>
      </c>
      <c r="D6" s="71" t="s">
        <v>19</v>
      </c>
      <c r="E6" s="70" t="s">
        <v>80</v>
      </c>
      <c r="F6" s="85">
        <v>1</v>
      </c>
      <c r="G6" s="95"/>
      <c r="H6" s="87" t="s">
        <v>57</v>
      </c>
      <c r="I6" s="87">
        <v>10</v>
      </c>
      <c r="J6" s="84">
        <v>73</v>
      </c>
      <c r="K6" s="84">
        <v>4</v>
      </c>
      <c r="L6" s="92" t="s">
        <v>60</v>
      </c>
      <c r="M6" s="84">
        <v>2</v>
      </c>
    </row>
    <row r="7" spans="1:18" ht="12.75" x14ac:dyDescent="0.2">
      <c r="A7" s="85">
        <v>6</v>
      </c>
      <c r="B7" s="85">
        <v>68</v>
      </c>
      <c r="C7" s="85">
        <v>4</v>
      </c>
      <c r="D7" s="85" t="s">
        <v>19</v>
      </c>
      <c r="E7" s="70" t="s">
        <v>101</v>
      </c>
      <c r="F7" s="85">
        <v>1</v>
      </c>
      <c r="G7" s="95"/>
      <c r="H7" s="87" t="s">
        <v>57</v>
      </c>
      <c r="I7" s="84">
        <v>12</v>
      </c>
      <c r="J7" s="84">
        <v>152</v>
      </c>
      <c r="K7" s="84">
        <v>7</v>
      </c>
      <c r="L7" s="92" t="s">
        <v>59</v>
      </c>
      <c r="M7" s="84">
        <v>2</v>
      </c>
    </row>
    <row r="8" spans="1:18" ht="12.75" x14ac:dyDescent="0.2">
      <c r="A8" s="85">
        <v>6</v>
      </c>
      <c r="B8" s="85">
        <v>57</v>
      </c>
      <c r="C8" s="85">
        <v>4</v>
      </c>
      <c r="D8" s="85" t="s">
        <v>19</v>
      </c>
      <c r="E8" s="70" t="s">
        <v>123</v>
      </c>
      <c r="F8" s="85">
        <v>1</v>
      </c>
      <c r="G8" s="95"/>
      <c r="H8" s="87" t="s">
        <v>57</v>
      </c>
      <c r="I8" s="84">
        <v>15</v>
      </c>
      <c r="J8" s="84">
        <v>194</v>
      </c>
      <c r="K8" s="84">
        <v>9</v>
      </c>
      <c r="L8" s="92" t="s">
        <v>56</v>
      </c>
      <c r="M8" s="84">
        <v>2</v>
      </c>
    </row>
    <row r="9" spans="1:18" ht="12.75" x14ac:dyDescent="0.2">
      <c r="A9" s="85">
        <v>6</v>
      </c>
      <c r="B9" s="85">
        <v>51</v>
      </c>
      <c r="C9" s="85">
        <v>3</v>
      </c>
      <c r="D9" s="85" t="s">
        <v>19</v>
      </c>
      <c r="E9" s="70" t="s">
        <v>102</v>
      </c>
      <c r="F9" s="85">
        <v>1</v>
      </c>
      <c r="G9" s="95"/>
      <c r="H9" s="87" t="s">
        <v>57</v>
      </c>
      <c r="I9" s="84">
        <v>16</v>
      </c>
      <c r="J9" s="84">
        <v>58</v>
      </c>
      <c r="K9" s="84">
        <v>3</v>
      </c>
      <c r="L9" s="92" t="s">
        <v>182</v>
      </c>
      <c r="M9" s="84" t="s">
        <v>192</v>
      </c>
    </row>
    <row r="10" spans="1:18" ht="12.75" x14ac:dyDescent="0.2">
      <c r="A10" s="85">
        <v>6</v>
      </c>
      <c r="B10" s="85">
        <v>45</v>
      </c>
      <c r="C10" s="85">
        <v>3</v>
      </c>
      <c r="D10" s="85" t="s">
        <v>19</v>
      </c>
      <c r="E10" s="70" t="s">
        <v>118</v>
      </c>
      <c r="F10" s="85">
        <v>1</v>
      </c>
      <c r="G10" s="95"/>
      <c r="H10" s="86" t="s">
        <v>19</v>
      </c>
      <c r="I10" s="86">
        <v>5</v>
      </c>
      <c r="J10" s="84">
        <v>144</v>
      </c>
      <c r="K10" s="86">
        <v>8</v>
      </c>
      <c r="L10" s="92" t="s">
        <v>52</v>
      </c>
      <c r="M10" s="84" t="s">
        <v>26</v>
      </c>
    </row>
    <row r="11" spans="1:18" ht="12.75" x14ac:dyDescent="0.2">
      <c r="A11" s="74">
        <v>7</v>
      </c>
      <c r="B11" s="74">
        <v>175</v>
      </c>
      <c r="C11" s="74">
        <v>9</v>
      </c>
      <c r="D11" s="74" t="s">
        <v>19</v>
      </c>
      <c r="E11" s="75" t="s">
        <v>178</v>
      </c>
      <c r="F11" s="74" t="s">
        <v>125</v>
      </c>
      <c r="G11" s="95"/>
      <c r="H11" s="87" t="s">
        <v>19</v>
      </c>
      <c r="I11" s="87">
        <v>5</v>
      </c>
      <c r="J11" s="84">
        <v>137</v>
      </c>
      <c r="K11" s="87">
        <v>8</v>
      </c>
      <c r="L11" s="92" t="s">
        <v>83</v>
      </c>
      <c r="M11" s="84" t="s">
        <v>26</v>
      </c>
    </row>
    <row r="12" spans="1:18" ht="12.75" x14ac:dyDescent="0.2">
      <c r="A12" s="71">
        <v>7</v>
      </c>
      <c r="B12" s="85">
        <v>140</v>
      </c>
      <c r="C12" s="85">
        <v>8</v>
      </c>
      <c r="D12" s="85" t="s">
        <v>47</v>
      </c>
      <c r="E12" s="70" t="s">
        <v>142</v>
      </c>
      <c r="F12" s="85" t="s">
        <v>125</v>
      </c>
      <c r="G12" s="95"/>
      <c r="H12" s="87" t="s">
        <v>19</v>
      </c>
      <c r="I12" s="87">
        <v>5</v>
      </c>
      <c r="J12" s="84">
        <v>130</v>
      </c>
      <c r="K12" s="86">
        <v>7</v>
      </c>
      <c r="L12" s="92" t="s">
        <v>70</v>
      </c>
      <c r="M12" s="84" t="s">
        <v>26</v>
      </c>
    </row>
    <row r="13" spans="1:18" ht="12.75" x14ac:dyDescent="0.2">
      <c r="A13" s="71">
        <v>7</v>
      </c>
      <c r="B13" s="85">
        <v>108</v>
      </c>
      <c r="C13" s="85">
        <v>6</v>
      </c>
      <c r="D13" s="85" t="s">
        <v>47</v>
      </c>
      <c r="E13" s="70" t="s">
        <v>148</v>
      </c>
      <c r="F13" s="85" t="s">
        <v>125</v>
      </c>
      <c r="G13" s="95"/>
      <c r="H13" s="87" t="s">
        <v>19</v>
      </c>
      <c r="I13" s="87">
        <v>5</v>
      </c>
      <c r="J13" s="84">
        <v>129</v>
      </c>
      <c r="K13" s="87">
        <v>7</v>
      </c>
      <c r="L13" s="92" t="s">
        <v>73</v>
      </c>
      <c r="M13" s="84" t="s">
        <v>26</v>
      </c>
    </row>
    <row r="14" spans="1:18" ht="12.75" x14ac:dyDescent="0.2">
      <c r="A14" s="71">
        <v>7</v>
      </c>
      <c r="B14" s="85">
        <v>89</v>
      </c>
      <c r="C14" s="85">
        <v>5</v>
      </c>
      <c r="D14" s="85" t="s">
        <v>19</v>
      </c>
      <c r="E14" s="70" t="s">
        <v>104</v>
      </c>
      <c r="F14" s="85">
        <v>1</v>
      </c>
      <c r="G14" s="95"/>
      <c r="H14" s="87" t="s">
        <v>19</v>
      </c>
      <c r="I14" s="87">
        <v>5</v>
      </c>
      <c r="J14" s="84">
        <v>126</v>
      </c>
      <c r="K14" s="87">
        <v>7</v>
      </c>
      <c r="L14" s="92" t="s">
        <v>72</v>
      </c>
      <c r="M14" s="84" t="s">
        <v>26</v>
      </c>
    </row>
    <row r="15" spans="1:18" ht="12.75" x14ac:dyDescent="0.2">
      <c r="A15" s="71">
        <v>7</v>
      </c>
      <c r="B15" s="85">
        <v>86</v>
      </c>
      <c r="C15" s="85">
        <v>5</v>
      </c>
      <c r="D15" s="85" t="s">
        <v>19</v>
      </c>
      <c r="E15" s="70" t="s">
        <v>100</v>
      </c>
      <c r="F15" s="85">
        <v>1</v>
      </c>
      <c r="G15" s="95"/>
      <c r="H15" s="87" t="s">
        <v>19</v>
      </c>
      <c r="I15" s="87">
        <v>5</v>
      </c>
      <c r="J15" s="86">
        <v>123</v>
      </c>
      <c r="K15" s="87">
        <v>7</v>
      </c>
      <c r="L15" s="92" t="s">
        <v>33</v>
      </c>
      <c r="M15" s="84" t="s">
        <v>26</v>
      </c>
    </row>
    <row r="16" spans="1:18" ht="12.75" x14ac:dyDescent="0.2">
      <c r="A16" s="71">
        <v>7</v>
      </c>
      <c r="B16" s="85">
        <v>71</v>
      </c>
      <c r="C16" s="85">
        <v>4</v>
      </c>
      <c r="D16" s="85" t="s">
        <v>19</v>
      </c>
      <c r="E16" s="70" t="s">
        <v>119</v>
      </c>
      <c r="F16" s="85">
        <v>1</v>
      </c>
      <c r="G16" s="95"/>
      <c r="H16" s="87" t="s">
        <v>19</v>
      </c>
      <c r="I16" s="87">
        <v>5</v>
      </c>
      <c r="J16" s="87">
        <v>123</v>
      </c>
      <c r="K16" s="87">
        <v>7</v>
      </c>
      <c r="L16" s="92" t="s">
        <v>77</v>
      </c>
      <c r="M16" s="84" t="s">
        <v>26</v>
      </c>
    </row>
    <row r="17" spans="1:18" ht="12.75" x14ac:dyDescent="0.2">
      <c r="A17" s="71">
        <v>7</v>
      </c>
      <c r="B17" s="85">
        <v>70</v>
      </c>
      <c r="C17" s="85">
        <v>4</v>
      </c>
      <c r="D17" s="85" t="s">
        <v>19</v>
      </c>
      <c r="E17" s="70" t="s">
        <v>121</v>
      </c>
      <c r="F17" s="85">
        <v>1</v>
      </c>
      <c r="G17" s="95"/>
      <c r="H17" s="87" t="s">
        <v>19</v>
      </c>
      <c r="I17" s="87">
        <v>5</v>
      </c>
      <c r="J17" s="86">
        <v>122</v>
      </c>
      <c r="K17" s="87">
        <v>7</v>
      </c>
      <c r="L17" s="92" t="s">
        <v>31</v>
      </c>
      <c r="M17" s="84" t="s">
        <v>26</v>
      </c>
    </row>
    <row r="18" spans="1:18" ht="12.75" x14ac:dyDescent="0.2">
      <c r="A18" s="71">
        <v>7</v>
      </c>
      <c r="B18" s="85">
        <v>66</v>
      </c>
      <c r="C18" s="85">
        <v>4</v>
      </c>
      <c r="D18" s="85" t="s">
        <v>19</v>
      </c>
      <c r="E18" s="70" t="s">
        <v>103</v>
      </c>
      <c r="F18" s="85">
        <v>1</v>
      </c>
      <c r="G18" s="95"/>
      <c r="H18" s="87" t="s">
        <v>19</v>
      </c>
      <c r="I18" s="87">
        <v>5</v>
      </c>
      <c r="J18" s="87">
        <v>122</v>
      </c>
      <c r="K18" s="87">
        <v>7</v>
      </c>
      <c r="L18" s="92" t="s">
        <v>85</v>
      </c>
      <c r="M18" s="84" t="s">
        <v>26</v>
      </c>
      <c r="N18"/>
      <c r="O18"/>
      <c r="P18"/>
      <c r="Q18"/>
      <c r="R18"/>
    </row>
    <row r="19" spans="1:18" ht="12.75" x14ac:dyDescent="0.2">
      <c r="A19" s="71">
        <v>7</v>
      </c>
      <c r="B19" s="85">
        <v>63</v>
      </c>
      <c r="C19" s="85">
        <v>4</v>
      </c>
      <c r="D19" s="85" t="s">
        <v>128</v>
      </c>
      <c r="E19" s="70" t="s">
        <v>127</v>
      </c>
      <c r="F19" s="85" t="s">
        <v>125</v>
      </c>
      <c r="G19" s="95"/>
      <c r="H19" s="87" t="s">
        <v>19</v>
      </c>
      <c r="I19" s="87">
        <v>5</v>
      </c>
      <c r="J19" s="84">
        <v>119</v>
      </c>
      <c r="K19" s="87">
        <v>7</v>
      </c>
      <c r="L19" s="92" t="s">
        <v>29</v>
      </c>
      <c r="M19" s="84" t="s">
        <v>26</v>
      </c>
      <c r="N19"/>
      <c r="O19"/>
      <c r="P19"/>
      <c r="Q19"/>
      <c r="R19"/>
    </row>
    <row r="20" spans="1:18" ht="12.75" x14ac:dyDescent="0.2">
      <c r="A20" s="71">
        <v>7</v>
      </c>
      <c r="B20" s="85">
        <v>62</v>
      </c>
      <c r="C20" s="85">
        <v>4</v>
      </c>
      <c r="D20" s="85" t="s">
        <v>128</v>
      </c>
      <c r="E20" s="70" t="s">
        <v>129</v>
      </c>
      <c r="F20" s="85" t="s">
        <v>125</v>
      </c>
      <c r="G20" s="95"/>
      <c r="H20" s="87" t="s">
        <v>19</v>
      </c>
      <c r="I20" s="87">
        <v>5</v>
      </c>
      <c r="J20" s="84">
        <v>118</v>
      </c>
      <c r="K20" s="87">
        <v>7</v>
      </c>
      <c r="L20" s="92" t="s">
        <v>74</v>
      </c>
      <c r="M20" s="84" t="s">
        <v>26</v>
      </c>
      <c r="N20"/>
      <c r="O20"/>
      <c r="P20"/>
      <c r="Q20"/>
      <c r="R20"/>
    </row>
    <row r="21" spans="1:18" ht="12.75" x14ac:dyDescent="0.2">
      <c r="A21" s="71">
        <v>7</v>
      </c>
      <c r="B21" s="85">
        <v>60</v>
      </c>
      <c r="C21" s="85">
        <v>4</v>
      </c>
      <c r="D21" s="85" t="s">
        <v>19</v>
      </c>
      <c r="E21" s="70" t="s">
        <v>122</v>
      </c>
      <c r="F21" s="85">
        <v>1</v>
      </c>
      <c r="G21" s="95"/>
      <c r="H21" s="87" t="s">
        <v>19</v>
      </c>
      <c r="I21" s="87">
        <v>5</v>
      </c>
      <c r="J21" s="84">
        <v>114</v>
      </c>
      <c r="K21" s="87">
        <v>7</v>
      </c>
      <c r="L21" s="92" t="s">
        <v>67</v>
      </c>
      <c r="M21" s="84" t="s">
        <v>26</v>
      </c>
      <c r="N21"/>
      <c r="O21"/>
      <c r="P21"/>
      <c r="Q21"/>
      <c r="R21"/>
    </row>
    <row r="22" spans="1:18" ht="12.75" x14ac:dyDescent="0.2">
      <c r="A22" s="71">
        <v>7</v>
      </c>
      <c r="B22" s="85">
        <v>60</v>
      </c>
      <c r="C22" s="85">
        <v>4</v>
      </c>
      <c r="D22" s="85" t="s">
        <v>19</v>
      </c>
      <c r="E22" s="70" t="s">
        <v>79</v>
      </c>
      <c r="F22" s="85">
        <v>1</v>
      </c>
      <c r="G22" s="95"/>
      <c r="H22" s="87" t="s">
        <v>19</v>
      </c>
      <c r="I22" s="87">
        <v>5</v>
      </c>
      <c r="J22" s="84">
        <v>102</v>
      </c>
      <c r="K22" s="84">
        <v>6</v>
      </c>
      <c r="L22" s="92" t="s">
        <v>78</v>
      </c>
      <c r="M22" s="84" t="s">
        <v>26</v>
      </c>
      <c r="N22"/>
      <c r="O22"/>
      <c r="P22"/>
      <c r="Q22"/>
      <c r="R22"/>
    </row>
    <row r="23" spans="1:18" ht="12.75" x14ac:dyDescent="0.2">
      <c r="A23" s="71">
        <v>7</v>
      </c>
      <c r="B23" s="85">
        <v>53</v>
      </c>
      <c r="C23" s="85">
        <v>3</v>
      </c>
      <c r="D23" s="85" t="s">
        <v>19</v>
      </c>
      <c r="E23" s="70" t="s">
        <v>92</v>
      </c>
      <c r="F23" s="85">
        <v>1</v>
      </c>
      <c r="G23" s="95"/>
      <c r="H23" s="87" t="s">
        <v>19</v>
      </c>
      <c r="I23" s="87">
        <v>5</v>
      </c>
      <c r="J23" s="84">
        <v>79</v>
      </c>
      <c r="K23" s="86">
        <v>5</v>
      </c>
      <c r="L23" s="92" t="s">
        <v>69</v>
      </c>
      <c r="M23" s="84" t="s">
        <v>26</v>
      </c>
      <c r="N23"/>
      <c r="O23"/>
      <c r="P23"/>
      <c r="Q23"/>
      <c r="R23"/>
    </row>
    <row r="24" spans="1:18" ht="12.75" x14ac:dyDescent="0.2">
      <c r="A24" s="71">
        <v>7</v>
      </c>
      <c r="B24" s="85">
        <v>53</v>
      </c>
      <c r="C24" s="85">
        <v>3</v>
      </c>
      <c r="D24" s="85" t="s">
        <v>19</v>
      </c>
      <c r="E24" s="70" t="s">
        <v>131</v>
      </c>
      <c r="F24" s="85">
        <v>1</v>
      </c>
      <c r="G24" s="95"/>
      <c r="H24" s="87" t="s">
        <v>19</v>
      </c>
      <c r="I24" s="87">
        <v>5</v>
      </c>
      <c r="J24" s="86">
        <v>77</v>
      </c>
      <c r="K24" s="87">
        <v>5</v>
      </c>
      <c r="L24" s="92" t="s">
        <v>71</v>
      </c>
      <c r="M24" s="84" t="s">
        <v>26</v>
      </c>
      <c r="N24"/>
      <c r="O24"/>
      <c r="P24"/>
      <c r="Q24"/>
      <c r="R24"/>
    </row>
    <row r="25" spans="1:18" ht="12.75" x14ac:dyDescent="0.2">
      <c r="A25" s="71">
        <v>7</v>
      </c>
      <c r="B25" s="85">
        <v>52</v>
      </c>
      <c r="C25" s="85">
        <v>3</v>
      </c>
      <c r="D25" s="85" t="s">
        <v>19</v>
      </c>
      <c r="E25" s="70" t="s">
        <v>120</v>
      </c>
      <c r="F25" s="85">
        <v>1</v>
      </c>
      <c r="G25" s="95"/>
      <c r="H25" s="87" t="s">
        <v>19</v>
      </c>
      <c r="I25" s="87">
        <v>5</v>
      </c>
      <c r="J25" s="87">
        <v>77</v>
      </c>
      <c r="K25" s="87">
        <v>5</v>
      </c>
      <c r="L25" s="92" t="s">
        <v>68</v>
      </c>
      <c r="M25" s="84" t="s">
        <v>26</v>
      </c>
      <c r="N25"/>
      <c r="O25"/>
      <c r="P25"/>
      <c r="Q25"/>
      <c r="R25"/>
    </row>
    <row r="26" spans="1:18" ht="12.75" x14ac:dyDescent="0.2">
      <c r="A26" s="71">
        <v>7</v>
      </c>
      <c r="B26" s="85">
        <v>51</v>
      </c>
      <c r="C26" s="85">
        <v>3</v>
      </c>
      <c r="D26" s="85" t="s">
        <v>19</v>
      </c>
      <c r="E26" s="70" t="s">
        <v>93</v>
      </c>
      <c r="F26" s="85">
        <v>1</v>
      </c>
      <c r="G26" s="95"/>
      <c r="H26" s="87" t="s">
        <v>19</v>
      </c>
      <c r="I26" s="87">
        <v>5</v>
      </c>
      <c r="J26" s="84">
        <v>42</v>
      </c>
      <c r="K26" s="84">
        <v>3</v>
      </c>
      <c r="L26" s="92" t="s">
        <v>54</v>
      </c>
      <c r="M26" s="84" t="s">
        <v>26</v>
      </c>
      <c r="N26"/>
      <c r="O26"/>
      <c r="P26"/>
      <c r="Q26"/>
      <c r="R26"/>
    </row>
    <row r="27" spans="1:18" ht="12.75" x14ac:dyDescent="0.2">
      <c r="A27" s="71">
        <v>7</v>
      </c>
      <c r="B27" s="85">
        <v>41</v>
      </c>
      <c r="C27" s="85">
        <v>3</v>
      </c>
      <c r="D27" s="85" t="s">
        <v>19</v>
      </c>
      <c r="E27" s="70" t="s">
        <v>89</v>
      </c>
      <c r="F27" s="85">
        <v>1</v>
      </c>
      <c r="G27" s="95"/>
      <c r="H27" s="87" t="s">
        <v>19</v>
      </c>
      <c r="I27" s="86">
        <v>6</v>
      </c>
      <c r="J27" s="84">
        <v>170</v>
      </c>
      <c r="K27" s="84">
        <v>10</v>
      </c>
      <c r="L27" s="92" t="s">
        <v>28</v>
      </c>
      <c r="M27" s="84" t="s">
        <v>26</v>
      </c>
      <c r="N27"/>
      <c r="O27"/>
      <c r="P27"/>
      <c r="Q27"/>
      <c r="R27"/>
    </row>
    <row r="28" spans="1:18" ht="12.75" x14ac:dyDescent="0.2">
      <c r="A28" s="71">
        <v>7</v>
      </c>
      <c r="B28" s="85">
        <v>41</v>
      </c>
      <c r="C28" s="85">
        <v>3</v>
      </c>
      <c r="D28" s="85" t="s">
        <v>19</v>
      </c>
      <c r="E28" s="70" t="s">
        <v>88</v>
      </c>
      <c r="F28" s="85">
        <v>1</v>
      </c>
      <c r="G28" s="95"/>
      <c r="H28" s="87" t="s">
        <v>19</v>
      </c>
      <c r="I28" s="87">
        <v>6</v>
      </c>
      <c r="J28" s="84">
        <v>167</v>
      </c>
      <c r="K28" s="86">
        <v>9</v>
      </c>
      <c r="L28" s="92" t="s">
        <v>55</v>
      </c>
      <c r="M28" s="84" t="s">
        <v>26</v>
      </c>
      <c r="N28"/>
      <c r="O28"/>
      <c r="P28"/>
      <c r="Q28"/>
      <c r="R28"/>
    </row>
    <row r="29" spans="1:18" ht="12.75" x14ac:dyDescent="0.2">
      <c r="A29" s="71">
        <v>7</v>
      </c>
      <c r="B29" s="85">
        <v>34</v>
      </c>
      <c r="C29" s="85">
        <v>2</v>
      </c>
      <c r="D29" s="85" t="s">
        <v>19</v>
      </c>
      <c r="E29" s="70" t="s">
        <v>87</v>
      </c>
      <c r="F29" s="85">
        <v>1</v>
      </c>
      <c r="G29" s="95"/>
      <c r="H29" s="87" t="s">
        <v>19</v>
      </c>
      <c r="I29" s="87">
        <v>6</v>
      </c>
      <c r="J29" s="84">
        <v>160</v>
      </c>
      <c r="K29" s="87">
        <v>9</v>
      </c>
      <c r="L29" s="92" t="s">
        <v>51</v>
      </c>
      <c r="M29" s="84" t="s">
        <v>26</v>
      </c>
      <c r="N29"/>
      <c r="O29"/>
      <c r="P29"/>
      <c r="Q29"/>
      <c r="R29"/>
    </row>
    <row r="30" spans="1:18" ht="12.75" x14ac:dyDescent="0.2">
      <c r="A30" s="71">
        <v>7</v>
      </c>
      <c r="B30" s="85">
        <v>31</v>
      </c>
      <c r="C30" s="85">
        <v>2</v>
      </c>
      <c r="D30" s="85" t="s">
        <v>19</v>
      </c>
      <c r="E30" s="70" t="s">
        <v>91</v>
      </c>
      <c r="F30" s="85">
        <v>1</v>
      </c>
      <c r="G30" s="95"/>
      <c r="H30" s="87" t="s">
        <v>19</v>
      </c>
      <c r="I30" s="87">
        <v>6</v>
      </c>
      <c r="J30" s="84">
        <v>157</v>
      </c>
      <c r="K30" s="87">
        <v>9</v>
      </c>
      <c r="L30" s="92" t="s">
        <v>105</v>
      </c>
      <c r="M30" s="84" t="s">
        <v>26</v>
      </c>
      <c r="N30"/>
      <c r="O30"/>
      <c r="P30"/>
      <c r="Q30"/>
      <c r="R30"/>
    </row>
    <row r="31" spans="1:18" ht="12.75" x14ac:dyDescent="0.2">
      <c r="A31" s="74">
        <v>8</v>
      </c>
      <c r="B31" s="74">
        <v>220</v>
      </c>
      <c r="C31" s="74">
        <v>10</v>
      </c>
      <c r="D31" s="74" t="s">
        <v>47</v>
      </c>
      <c r="E31" s="75" t="s">
        <v>110</v>
      </c>
      <c r="F31" s="74">
        <v>1</v>
      </c>
      <c r="G31" s="95"/>
      <c r="H31" s="87" t="s">
        <v>19</v>
      </c>
      <c r="I31" s="87">
        <v>6</v>
      </c>
      <c r="J31" s="84">
        <v>154</v>
      </c>
      <c r="K31" s="87">
        <v>9</v>
      </c>
      <c r="L31" s="92" t="s">
        <v>34</v>
      </c>
      <c r="M31" s="84" t="s">
        <v>26</v>
      </c>
      <c r="N31"/>
      <c r="O31"/>
      <c r="P31"/>
      <c r="Q31"/>
      <c r="R31"/>
    </row>
    <row r="32" spans="1:18" ht="12.75" x14ac:dyDescent="0.2">
      <c r="A32" s="71">
        <v>8</v>
      </c>
      <c r="B32" s="85">
        <v>197</v>
      </c>
      <c r="C32" s="85">
        <v>10</v>
      </c>
      <c r="D32" s="85" t="s">
        <v>19</v>
      </c>
      <c r="E32" s="70" t="s">
        <v>117</v>
      </c>
      <c r="F32" s="85">
        <v>1</v>
      </c>
      <c r="G32" s="95"/>
      <c r="H32" s="87" t="s">
        <v>19</v>
      </c>
      <c r="I32" s="87">
        <v>6</v>
      </c>
      <c r="J32" s="84">
        <v>142</v>
      </c>
      <c r="K32" s="86">
        <v>8</v>
      </c>
      <c r="L32" s="92" t="s">
        <v>82</v>
      </c>
      <c r="M32" s="84" t="s">
        <v>26</v>
      </c>
      <c r="N32"/>
      <c r="O32"/>
      <c r="P32"/>
      <c r="Q32"/>
      <c r="R32"/>
    </row>
    <row r="33" spans="1:18" ht="12.75" x14ac:dyDescent="0.2">
      <c r="A33" s="71">
        <v>8</v>
      </c>
      <c r="B33" s="85">
        <v>175</v>
      </c>
      <c r="C33" s="85">
        <v>9</v>
      </c>
      <c r="D33" s="85" t="s">
        <v>19</v>
      </c>
      <c r="E33" s="70" t="s">
        <v>177</v>
      </c>
      <c r="F33" s="85" t="s">
        <v>125</v>
      </c>
      <c r="G33" s="95"/>
      <c r="H33" s="87" t="s">
        <v>19</v>
      </c>
      <c r="I33" s="87">
        <v>6</v>
      </c>
      <c r="J33" s="84">
        <v>138</v>
      </c>
      <c r="K33" s="87">
        <v>8</v>
      </c>
      <c r="L33" s="92" t="s">
        <v>27</v>
      </c>
      <c r="M33" s="84" t="s">
        <v>26</v>
      </c>
      <c r="N33"/>
      <c r="O33"/>
      <c r="P33"/>
      <c r="Q33"/>
      <c r="R33"/>
    </row>
    <row r="34" spans="1:18" ht="12.75" x14ac:dyDescent="0.2">
      <c r="A34" s="71">
        <v>8</v>
      </c>
      <c r="B34" s="85">
        <v>134</v>
      </c>
      <c r="C34" s="85">
        <v>7</v>
      </c>
      <c r="D34" s="85" t="s">
        <v>19</v>
      </c>
      <c r="E34" s="70" t="s">
        <v>95</v>
      </c>
      <c r="F34" s="85">
        <v>1</v>
      </c>
      <c r="G34" s="95"/>
      <c r="H34" s="87" t="s">
        <v>19</v>
      </c>
      <c r="I34" s="87">
        <v>6</v>
      </c>
      <c r="J34" s="84">
        <v>125</v>
      </c>
      <c r="K34" s="86">
        <v>7</v>
      </c>
      <c r="L34" s="92" t="s">
        <v>53</v>
      </c>
      <c r="M34" s="84" t="s">
        <v>26</v>
      </c>
      <c r="N34"/>
      <c r="O34"/>
      <c r="P34"/>
      <c r="Q34"/>
      <c r="R34"/>
    </row>
    <row r="35" spans="1:18" ht="12.75" x14ac:dyDescent="0.2">
      <c r="A35" s="71">
        <v>8</v>
      </c>
      <c r="B35" s="85">
        <v>132</v>
      </c>
      <c r="C35" s="85">
        <v>7</v>
      </c>
      <c r="D35" s="85" t="s">
        <v>47</v>
      </c>
      <c r="E35" s="70" t="s">
        <v>107</v>
      </c>
      <c r="F35" s="85">
        <v>1</v>
      </c>
      <c r="G35" s="95"/>
      <c r="H35" s="87" t="s">
        <v>19</v>
      </c>
      <c r="I35" s="87">
        <v>6</v>
      </c>
      <c r="J35" s="84">
        <v>123</v>
      </c>
      <c r="K35" s="87">
        <v>7</v>
      </c>
      <c r="L35" s="92" t="s">
        <v>75</v>
      </c>
      <c r="M35" s="84" t="s">
        <v>26</v>
      </c>
      <c r="N35"/>
      <c r="O35"/>
      <c r="P35"/>
      <c r="Q35"/>
      <c r="R35"/>
    </row>
    <row r="36" spans="1:18" ht="12.75" x14ac:dyDescent="0.2">
      <c r="A36" s="71">
        <v>8</v>
      </c>
      <c r="B36" s="85">
        <v>128</v>
      </c>
      <c r="C36" s="85">
        <v>7</v>
      </c>
      <c r="D36" s="85" t="s">
        <v>47</v>
      </c>
      <c r="E36" s="70" t="s">
        <v>61</v>
      </c>
      <c r="F36" s="85">
        <v>2</v>
      </c>
      <c r="G36" s="95"/>
      <c r="H36" s="87" t="s">
        <v>19</v>
      </c>
      <c r="I36" s="87">
        <v>6</v>
      </c>
      <c r="J36" s="84">
        <v>118</v>
      </c>
      <c r="K36" s="87">
        <v>7</v>
      </c>
      <c r="L36" s="92" t="s">
        <v>81</v>
      </c>
      <c r="M36" s="84" t="s">
        <v>26</v>
      </c>
      <c r="N36"/>
      <c r="O36"/>
      <c r="P36"/>
      <c r="Q36"/>
      <c r="R36"/>
    </row>
    <row r="37" spans="1:18" ht="12.75" x14ac:dyDescent="0.2">
      <c r="A37" s="71">
        <v>8</v>
      </c>
      <c r="B37" s="85">
        <v>117</v>
      </c>
      <c r="C37" s="85">
        <v>6</v>
      </c>
      <c r="D37" s="85" t="s">
        <v>19</v>
      </c>
      <c r="E37" s="70" t="s">
        <v>172</v>
      </c>
      <c r="F37" s="85" t="s">
        <v>125</v>
      </c>
      <c r="G37" s="95"/>
      <c r="H37" s="87" t="s">
        <v>19</v>
      </c>
      <c r="I37" s="87">
        <v>6</v>
      </c>
      <c r="J37" s="84">
        <v>114</v>
      </c>
      <c r="K37" s="87">
        <v>7</v>
      </c>
      <c r="L37" s="92" t="s">
        <v>32</v>
      </c>
      <c r="M37" s="84" t="s">
        <v>26</v>
      </c>
      <c r="N37"/>
      <c r="O37"/>
      <c r="P37"/>
      <c r="Q37"/>
      <c r="R37"/>
    </row>
    <row r="38" spans="1:18" ht="12.75" x14ac:dyDescent="0.2">
      <c r="A38" s="71">
        <v>8</v>
      </c>
      <c r="B38" s="85">
        <v>117</v>
      </c>
      <c r="C38" s="85">
        <v>6</v>
      </c>
      <c r="D38" s="85" t="s">
        <v>19</v>
      </c>
      <c r="E38" s="70" t="s">
        <v>160</v>
      </c>
      <c r="F38" s="85" t="s">
        <v>125</v>
      </c>
      <c r="G38" s="95"/>
      <c r="H38" s="87" t="s">
        <v>19</v>
      </c>
      <c r="I38" s="87">
        <v>6</v>
      </c>
      <c r="J38" s="84">
        <v>111</v>
      </c>
      <c r="K38" s="86">
        <v>6</v>
      </c>
      <c r="L38" s="92" t="s">
        <v>84</v>
      </c>
      <c r="M38" s="84" t="s">
        <v>26</v>
      </c>
      <c r="N38"/>
      <c r="O38"/>
      <c r="P38"/>
      <c r="Q38"/>
      <c r="R38"/>
    </row>
    <row r="39" spans="1:18" ht="12.75" x14ac:dyDescent="0.2">
      <c r="A39" s="71">
        <v>8</v>
      </c>
      <c r="B39" s="85">
        <v>117</v>
      </c>
      <c r="C39" s="85">
        <v>6</v>
      </c>
      <c r="D39" s="85" t="s">
        <v>19</v>
      </c>
      <c r="E39" s="70" t="s">
        <v>97</v>
      </c>
      <c r="F39" s="85">
        <v>1</v>
      </c>
      <c r="G39" s="95"/>
      <c r="H39" s="87" t="s">
        <v>19</v>
      </c>
      <c r="I39" s="87">
        <v>6</v>
      </c>
      <c r="J39" s="84">
        <v>109</v>
      </c>
      <c r="K39" s="87">
        <v>6</v>
      </c>
      <c r="L39" s="92" t="s">
        <v>76</v>
      </c>
      <c r="M39" s="84">
        <v>1</v>
      </c>
      <c r="N39"/>
      <c r="O39"/>
      <c r="P39"/>
      <c r="Q39"/>
      <c r="R39"/>
    </row>
    <row r="40" spans="1:18" ht="12.75" x14ac:dyDescent="0.2">
      <c r="A40" s="71">
        <v>8</v>
      </c>
      <c r="B40" s="85">
        <v>115</v>
      </c>
      <c r="C40" s="85">
        <v>6</v>
      </c>
      <c r="D40" s="85" t="s">
        <v>19</v>
      </c>
      <c r="E40" s="70" t="s">
        <v>137</v>
      </c>
      <c r="F40" s="85">
        <v>1</v>
      </c>
      <c r="G40" s="95"/>
      <c r="H40" s="87" t="s">
        <v>19</v>
      </c>
      <c r="I40" s="87">
        <v>6</v>
      </c>
      <c r="J40" s="84">
        <v>98</v>
      </c>
      <c r="K40" s="87">
        <v>6</v>
      </c>
      <c r="L40" s="92" t="s">
        <v>99</v>
      </c>
      <c r="M40" s="84">
        <v>1</v>
      </c>
      <c r="N40"/>
      <c r="O40"/>
      <c r="P40"/>
      <c r="Q40"/>
      <c r="R40"/>
    </row>
    <row r="41" spans="1:18" ht="12.75" x14ac:dyDescent="0.2">
      <c r="A41" s="71">
        <v>8</v>
      </c>
      <c r="B41" s="85">
        <v>115</v>
      </c>
      <c r="C41" s="85">
        <v>6</v>
      </c>
      <c r="D41" s="85" t="s">
        <v>19</v>
      </c>
      <c r="E41" s="70" t="s">
        <v>155</v>
      </c>
      <c r="F41" s="85" t="s">
        <v>125</v>
      </c>
      <c r="G41" s="95"/>
      <c r="H41" s="87" t="s">
        <v>19</v>
      </c>
      <c r="I41" s="87">
        <v>6</v>
      </c>
      <c r="J41" s="84">
        <v>92</v>
      </c>
      <c r="K41" s="86">
        <v>5</v>
      </c>
      <c r="L41" s="92" t="s">
        <v>30</v>
      </c>
      <c r="M41" s="84" t="s">
        <v>26</v>
      </c>
      <c r="N41"/>
      <c r="O41"/>
      <c r="P41"/>
      <c r="Q41"/>
      <c r="R41"/>
    </row>
    <row r="42" spans="1:18" ht="12.75" x14ac:dyDescent="0.2">
      <c r="A42" s="71">
        <v>8</v>
      </c>
      <c r="B42" s="85">
        <v>113</v>
      </c>
      <c r="C42" s="85">
        <v>6</v>
      </c>
      <c r="D42" s="85" t="s">
        <v>47</v>
      </c>
      <c r="E42" s="70" t="s">
        <v>111</v>
      </c>
      <c r="F42" s="85">
        <v>1</v>
      </c>
      <c r="G42" s="95"/>
      <c r="H42" s="87" t="s">
        <v>19</v>
      </c>
      <c r="I42" s="87">
        <v>6</v>
      </c>
      <c r="J42" s="84">
        <v>82</v>
      </c>
      <c r="K42" s="87">
        <v>5</v>
      </c>
      <c r="L42" s="92" t="s">
        <v>80</v>
      </c>
      <c r="M42" s="84">
        <v>1</v>
      </c>
      <c r="N42"/>
      <c r="O42"/>
      <c r="P42"/>
      <c r="Q42"/>
      <c r="R42"/>
    </row>
    <row r="43" spans="1:18" ht="12.75" x14ac:dyDescent="0.2">
      <c r="A43" s="71">
        <v>8</v>
      </c>
      <c r="B43" s="85">
        <v>108</v>
      </c>
      <c r="C43" s="85">
        <v>6</v>
      </c>
      <c r="D43" s="85" t="s">
        <v>19</v>
      </c>
      <c r="E43" s="70" t="s">
        <v>96</v>
      </c>
      <c r="F43" s="85">
        <v>1</v>
      </c>
      <c r="G43" s="95"/>
      <c r="H43" s="87" t="s">
        <v>19</v>
      </c>
      <c r="I43" s="87">
        <v>6</v>
      </c>
      <c r="J43" s="84">
        <v>68</v>
      </c>
      <c r="K43" s="86">
        <v>4</v>
      </c>
      <c r="L43" s="92" t="s">
        <v>101</v>
      </c>
      <c r="M43" s="84">
        <v>1</v>
      </c>
      <c r="N43"/>
      <c r="O43"/>
      <c r="P43"/>
      <c r="Q43"/>
      <c r="R43"/>
    </row>
    <row r="44" spans="1:18" ht="12.75" x14ac:dyDescent="0.2">
      <c r="A44" s="71">
        <v>8</v>
      </c>
      <c r="B44" s="85">
        <v>102</v>
      </c>
      <c r="C44" s="85">
        <v>6</v>
      </c>
      <c r="D44" s="85" t="s">
        <v>19</v>
      </c>
      <c r="E44" s="70" t="s">
        <v>133</v>
      </c>
      <c r="F44" s="85">
        <v>1</v>
      </c>
      <c r="G44" s="95"/>
      <c r="H44" s="87" t="s">
        <v>19</v>
      </c>
      <c r="I44" s="87">
        <v>6</v>
      </c>
      <c r="J44" s="84">
        <v>57</v>
      </c>
      <c r="K44" s="87">
        <v>4</v>
      </c>
      <c r="L44" s="92" t="s">
        <v>123</v>
      </c>
      <c r="M44" s="84">
        <v>1</v>
      </c>
      <c r="N44"/>
      <c r="O44"/>
      <c r="P44"/>
      <c r="Q44"/>
      <c r="R44"/>
    </row>
    <row r="45" spans="1:18" ht="12.75" x14ac:dyDescent="0.2">
      <c r="A45" s="71">
        <v>8</v>
      </c>
      <c r="B45" s="85">
        <v>89</v>
      </c>
      <c r="C45" s="85">
        <v>5</v>
      </c>
      <c r="D45" s="85" t="s">
        <v>19</v>
      </c>
      <c r="E45" s="70" t="s">
        <v>130</v>
      </c>
      <c r="F45" s="85" t="s">
        <v>125</v>
      </c>
      <c r="G45" s="95"/>
      <c r="H45" s="87" t="s">
        <v>19</v>
      </c>
      <c r="I45" s="87">
        <v>6</v>
      </c>
      <c r="J45" s="84">
        <v>51</v>
      </c>
      <c r="K45" s="86">
        <v>3</v>
      </c>
      <c r="L45" s="92" t="s">
        <v>102</v>
      </c>
      <c r="M45" s="84">
        <v>1</v>
      </c>
      <c r="N45"/>
      <c r="O45"/>
      <c r="P45"/>
      <c r="Q45"/>
      <c r="R45"/>
    </row>
    <row r="46" spans="1:18" ht="12.75" x14ac:dyDescent="0.2">
      <c r="A46" s="71">
        <v>8</v>
      </c>
      <c r="B46" s="85">
        <v>55</v>
      </c>
      <c r="C46" s="85">
        <v>3</v>
      </c>
      <c r="D46" s="85" t="s">
        <v>19</v>
      </c>
      <c r="E46" s="70" t="s">
        <v>132</v>
      </c>
      <c r="F46" s="85">
        <v>1</v>
      </c>
      <c r="G46" s="95"/>
      <c r="H46" s="87" t="s">
        <v>19</v>
      </c>
      <c r="I46" s="87">
        <v>6</v>
      </c>
      <c r="J46" s="84">
        <v>45</v>
      </c>
      <c r="K46" s="87">
        <v>3</v>
      </c>
      <c r="L46" s="92" t="s">
        <v>118</v>
      </c>
      <c r="M46" s="84">
        <v>1</v>
      </c>
      <c r="N46"/>
      <c r="O46"/>
      <c r="P46"/>
      <c r="Q46"/>
      <c r="R46"/>
    </row>
    <row r="47" spans="1:18" ht="12.75" x14ac:dyDescent="0.2">
      <c r="A47" s="71">
        <v>8</v>
      </c>
      <c r="B47" s="85">
        <v>51</v>
      </c>
      <c r="C47" s="85">
        <v>3</v>
      </c>
      <c r="D47" s="85" t="s">
        <v>19</v>
      </c>
      <c r="E47" s="70" t="s">
        <v>94</v>
      </c>
      <c r="F47" s="85">
        <v>1</v>
      </c>
      <c r="G47" s="95"/>
      <c r="H47" s="87" t="s">
        <v>19</v>
      </c>
      <c r="I47" s="86">
        <v>7</v>
      </c>
      <c r="J47" s="84">
        <v>175</v>
      </c>
      <c r="K47" s="84">
        <v>9</v>
      </c>
      <c r="L47" s="92" t="s">
        <v>178</v>
      </c>
      <c r="M47" s="84" t="s">
        <v>125</v>
      </c>
      <c r="N47"/>
      <c r="O47"/>
      <c r="P47"/>
      <c r="Q47"/>
      <c r="R47"/>
    </row>
    <row r="48" spans="1:18" ht="12.75" x14ac:dyDescent="0.2">
      <c r="A48" s="74">
        <v>9</v>
      </c>
      <c r="B48" s="74">
        <v>221</v>
      </c>
      <c r="C48" s="74">
        <v>10</v>
      </c>
      <c r="D48" s="74" t="s">
        <v>47</v>
      </c>
      <c r="E48" s="75" t="s">
        <v>143</v>
      </c>
      <c r="F48" s="74" t="s">
        <v>125</v>
      </c>
      <c r="G48" s="95"/>
      <c r="H48" s="87" t="s">
        <v>19</v>
      </c>
      <c r="I48" s="87">
        <v>7</v>
      </c>
      <c r="J48" s="84">
        <v>89</v>
      </c>
      <c r="K48" s="86">
        <v>5</v>
      </c>
      <c r="L48" s="92" t="s">
        <v>104</v>
      </c>
      <c r="M48" s="84">
        <v>1</v>
      </c>
      <c r="N48"/>
      <c r="O48"/>
      <c r="P48"/>
      <c r="Q48"/>
      <c r="R48"/>
    </row>
    <row r="49" spans="1:18" ht="12.75" x14ac:dyDescent="0.2">
      <c r="A49" s="71">
        <v>9</v>
      </c>
      <c r="B49" s="85">
        <v>216</v>
      </c>
      <c r="C49" s="85">
        <v>10</v>
      </c>
      <c r="D49" s="85" t="s">
        <v>47</v>
      </c>
      <c r="E49" s="70" t="s">
        <v>114</v>
      </c>
      <c r="F49" s="85">
        <v>1</v>
      </c>
      <c r="G49" s="95"/>
      <c r="H49" s="87" t="s">
        <v>19</v>
      </c>
      <c r="I49" s="87">
        <v>7</v>
      </c>
      <c r="J49" s="84">
        <v>86</v>
      </c>
      <c r="K49" s="87">
        <v>5</v>
      </c>
      <c r="L49" s="92" t="s">
        <v>100</v>
      </c>
      <c r="M49" s="84">
        <v>1</v>
      </c>
      <c r="N49"/>
      <c r="O49"/>
      <c r="P49"/>
      <c r="Q49"/>
      <c r="R49"/>
    </row>
    <row r="50" spans="1:18" ht="12.75" x14ac:dyDescent="0.2">
      <c r="A50" s="71">
        <v>9</v>
      </c>
      <c r="B50" s="85">
        <v>215</v>
      </c>
      <c r="C50" s="85">
        <v>10</v>
      </c>
      <c r="D50" s="85" t="s">
        <v>47</v>
      </c>
      <c r="E50" s="70" t="s">
        <v>144</v>
      </c>
      <c r="F50" s="85" t="s">
        <v>125</v>
      </c>
      <c r="G50" s="95"/>
      <c r="H50" s="87" t="s">
        <v>19</v>
      </c>
      <c r="I50" s="87">
        <v>7</v>
      </c>
      <c r="J50" s="84">
        <v>71</v>
      </c>
      <c r="K50" s="86">
        <v>4</v>
      </c>
      <c r="L50" s="92" t="s">
        <v>119</v>
      </c>
      <c r="M50" s="84">
        <v>1</v>
      </c>
      <c r="N50"/>
      <c r="O50"/>
      <c r="P50"/>
      <c r="Q50"/>
      <c r="R50"/>
    </row>
    <row r="51" spans="1:18" ht="12.75" x14ac:dyDescent="0.2">
      <c r="A51" s="71">
        <v>9</v>
      </c>
      <c r="B51" s="85">
        <v>207</v>
      </c>
      <c r="C51" s="85">
        <v>10</v>
      </c>
      <c r="D51" s="85" t="s">
        <v>47</v>
      </c>
      <c r="E51" s="70" t="s">
        <v>113</v>
      </c>
      <c r="F51" s="85">
        <v>1</v>
      </c>
      <c r="G51" s="95"/>
      <c r="H51" s="87" t="s">
        <v>19</v>
      </c>
      <c r="I51" s="87">
        <v>7</v>
      </c>
      <c r="J51" s="84">
        <v>70</v>
      </c>
      <c r="K51" s="87">
        <v>4</v>
      </c>
      <c r="L51" s="92" t="s">
        <v>121</v>
      </c>
      <c r="M51" s="84">
        <v>1</v>
      </c>
      <c r="N51"/>
      <c r="O51"/>
      <c r="P51"/>
      <c r="Q51"/>
      <c r="R51"/>
    </row>
    <row r="52" spans="1:18" ht="12.75" x14ac:dyDescent="0.2">
      <c r="A52" s="71">
        <v>9</v>
      </c>
      <c r="B52" s="85">
        <v>200</v>
      </c>
      <c r="C52" s="85">
        <v>10</v>
      </c>
      <c r="D52" s="85" t="s">
        <v>47</v>
      </c>
      <c r="E52" s="70" t="s">
        <v>108</v>
      </c>
      <c r="F52" s="85">
        <v>1</v>
      </c>
      <c r="G52" s="95"/>
      <c r="H52" s="87" t="s">
        <v>19</v>
      </c>
      <c r="I52" s="87">
        <v>7</v>
      </c>
      <c r="J52" s="84">
        <v>66</v>
      </c>
      <c r="K52" s="87">
        <v>4</v>
      </c>
      <c r="L52" s="92" t="s">
        <v>103</v>
      </c>
      <c r="M52" s="84">
        <v>1</v>
      </c>
      <c r="N52"/>
      <c r="O52"/>
      <c r="P52"/>
      <c r="Q52"/>
      <c r="R52"/>
    </row>
    <row r="53" spans="1:18" ht="12.75" x14ac:dyDescent="0.2">
      <c r="A53" s="71">
        <v>9</v>
      </c>
      <c r="B53" s="85">
        <v>187</v>
      </c>
      <c r="C53" s="85">
        <v>10</v>
      </c>
      <c r="D53" s="85" t="s">
        <v>163</v>
      </c>
      <c r="E53" s="70" t="s">
        <v>165</v>
      </c>
      <c r="F53" s="85" t="s">
        <v>125</v>
      </c>
      <c r="G53" s="95"/>
      <c r="H53" s="87" t="s">
        <v>19</v>
      </c>
      <c r="I53" s="87">
        <v>7</v>
      </c>
      <c r="J53" s="86">
        <v>60</v>
      </c>
      <c r="K53" s="87">
        <v>4</v>
      </c>
      <c r="L53" s="92" t="s">
        <v>122</v>
      </c>
      <c r="M53" s="84">
        <v>1</v>
      </c>
      <c r="N53"/>
      <c r="O53"/>
      <c r="P53"/>
      <c r="Q53"/>
      <c r="R53"/>
    </row>
    <row r="54" spans="1:18" ht="12.75" x14ac:dyDescent="0.2">
      <c r="A54" s="71">
        <v>9</v>
      </c>
      <c r="B54" s="85">
        <v>175</v>
      </c>
      <c r="C54" s="85">
        <v>9</v>
      </c>
      <c r="D54" s="85" t="s">
        <v>163</v>
      </c>
      <c r="E54" s="70" t="s">
        <v>162</v>
      </c>
      <c r="F54" s="85" t="s">
        <v>125</v>
      </c>
      <c r="G54" s="95"/>
      <c r="H54" s="87" t="s">
        <v>19</v>
      </c>
      <c r="I54" s="87">
        <v>7</v>
      </c>
      <c r="J54" s="87">
        <v>60</v>
      </c>
      <c r="K54" s="87">
        <v>4</v>
      </c>
      <c r="L54" s="92" t="s">
        <v>79</v>
      </c>
      <c r="M54" s="84">
        <v>1</v>
      </c>
      <c r="N54"/>
      <c r="O54"/>
      <c r="P54"/>
      <c r="Q54"/>
      <c r="R54"/>
    </row>
    <row r="55" spans="1:18" ht="12.75" x14ac:dyDescent="0.2">
      <c r="A55" s="71">
        <v>9</v>
      </c>
      <c r="B55" s="85">
        <v>172</v>
      </c>
      <c r="C55" s="85">
        <v>9</v>
      </c>
      <c r="D55" s="85" t="s">
        <v>19</v>
      </c>
      <c r="E55" s="70" t="s">
        <v>176</v>
      </c>
      <c r="F55" s="85" t="s">
        <v>125</v>
      </c>
      <c r="G55" s="95"/>
      <c r="H55" s="87" t="s">
        <v>19</v>
      </c>
      <c r="I55" s="87">
        <v>7</v>
      </c>
      <c r="J55" s="86">
        <v>53</v>
      </c>
      <c r="K55" s="86">
        <v>3</v>
      </c>
      <c r="L55" s="92" t="s">
        <v>92</v>
      </c>
      <c r="M55" s="84">
        <v>1</v>
      </c>
      <c r="N55"/>
      <c r="O55"/>
      <c r="P55"/>
      <c r="Q55"/>
      <c r="R55"/>
    </row>
    <row r="56" spans="1:18" ht="12.75" x14ac:dyDescent="0.2">
      <c r="A56" s="71">
        <v>9</v>
      </c>
      <c r="B56" s="85">
        <v>154</v>
      </c>
      <c r="C56" s="85">
        <v>8</v>
      </c>
      <c r="D56" s="85" t="s">
        <v>19</v>
      </c>
      <c r="E56" s="70" t="s">
        <v>174</v>
      </c>
      <c r="F56" s="85" t="s">
        <v>125</v>
      </c>
      <c r="G56" s="95"/>
      <c r="H56" s="87" t="s">
        <v>19</v>
      </c>
      <c r="I56" s="87">
        <v>7</v>
      </c>
      <c r="J56" s="87">
        <v>53</v>
      </c>
      <c r="K56" s="87">
        <v>3</v>
      </c>
      <c r="L56" s="92" t="s">
        <v>131</v>
      </c>
      <c r="M56" s="84">
        <v>1</v>
      </c>
      <c r="N56"/>
      <c r="O56"/>
      <c r="P56"/>
      <c r="Q56"/>
      <c r="R56"/>
    </row>
    <row r="57" spans="1:18" ht="12.75" x14ac:dyDescent="0.2">
      <c r="A57" s="71">
        <v>9</v>
      </c>
      <c r="B57" s="85">
        <v>151</v>
      </c>
      <c r="C57" s="85">
        <v>8</v>
      </c>
      <c r="D57" s="85" t="s">
        <v>47</v>
      </c>
      <c r="E57" s="70" t="s">
        <v>146</v>
      </c>
      <c r="F57" s="85" t="s">
        <v>125</v>
      </c>
      <c r="G57" s="95"/>
      <c r="H57" s="87" t="s">
        <v>19</v>
      </c>
      <c r="I57" s="87">
        <v>7</v>
      </c>
      <c r="J57" s="84">
        <v>52</v>
      </c>
      <c r="K57" s="87">
        <v>3</v>
      </c>
      <c r="L57" s="92" t="s">
        <v>120</v>
      </c>
      <c r="M57" s="84">
        <v>1</v>
      </c>
      <c r="N57"/>
      <c r="O57"/>
      <c r="P57"/>
      <c r="Q57"/>
      <c r="R57"/>
    </row>
    <row r="58" spans="1:18" ht="12.75" x14ac:dyDescent="0.2">
      <c r="A58" s="71">
        <v>9</v>
      </c>
      <c r="B58" s="85">
        <v>147</v>
      </c>
      <c r="C58" s="85">
        <v>8</v>
      </c>
      <c r="D58" s="85" t="s">
        <v>47</v>
      </c>
      <c r="E58" s="70" t="s">
        <v>46</v>
      </c>
      <c r="F58" s="85">
        <v>1</v>
      </c>
      <c r="G58" s="95"/>
      <c r="H58" s="87" t="s">
        <v>19</v>
      </c>
      <c r="I58" s="87">
        <v>7</v>
      </c>
      <c r="J58" s="84">
        <v>51</v>
      </c>
      <c r="K58" s="87">
        <v>3</v>
      </c>
      <c r="L58" s="92" t="s">
        <v>93</v>
      </c>
      <c r="M58" s="84">
        <v>1</v>
      </c>
      <c r="N58"/>
      <c r="O58"/>
      <c r="P58"/>
      <c r="Q58"/>
      <c r="R58"/>
    </row>
    <row r="59" spans="1:18" ht="12.75" x14ac:dyDescent="0.2">
      <c r="A59" s="71">
        <v>9</v>
      </c>
      <c r="B59" s="85">
        <v>143</v>
      </c>
      <c r="C59" s="85">
        <v>7</v>
      </c>
      <c r="D59" s="85" t="s">
        <v>19</v>
      </c>
      <c r="E59" s="70" t="s">
        <v>175</v>
      </c>
      <c r="F59" s="85" t="s">
        <v>125</v>
      </c>
      <c r="G59" s="95"/>
      <c r="H59" s="87" t="s">
        <v>19</v>
      </c>
      <c r="I59" s="87">
        <v>7</v>
      </c>
      <c r="J59" s="86">
        <v>41</v>
      </c>
      <c r="K59" s="87">
        <v>3</v>
      </c>
      <c r="L59" s="92" t="s">
        <v>89</v>
      </c>
      <c r="M59" s="84">
        <v>1</v>
      </c>
      <c r="N59"/>
      <c r="O59"/>
      <c r="P59"/>
      <c r="Q59"/>
      <c r="R59"/>
    </row>
    <row r="60" spans="1:18" ht="12.75" x14ac:dyDescent="0.2">
      <c r="A60" s="71">
        <v>9</v>
      </c>
      <c r="B60" s="85">
        <v>133</v>
      </c>
      <c r="C60" s="85">
        <v>7</v>
      </c>
      <c r="D60" s="85" t="s">
        <v>19</v>
      </c>
      <c r="E60" s="70" t="s">
        <v>158</v>
      </c>
      <c r="F60" s="85" t="s">
        <v>125</v>
      </c>
      <c r="G60" s="95"/>
      <c r="H60" s="87" t="s">
        <v>19</v>
      </c>
      <c r="I60" s="87">
        <v>7</v>
      </c>
      <c r="J60" s="87">
        <v>41</v>
      </c>
      <c r="K60" s="87">
        <v>3</v>
      </c>
      <c r="L60" s="92" t="s">
        <v>88</v>
      </c>
      <c r="M60" s="84">
        <v>1</v>
      </c>
      <c r="N60"/>
      <c r="O60"/>
      <c r="P60"/>
      <c r="Q60"/>
      <c r="R60"/>
    </row>
    <row r="61" spans="1:18" ht="12.75" x14ac:dyDescent="0.2">
      <c r="A61" s="71">
        <v>9</v>
      </c>
      <c r="B61" s="85">
        <v>132</v>
      </c>
      <c r="C61" s="85">
        <v>7</v>
      </c>
      <c r="D61" s="85" t="s">
        <v>163</v>
      </c>
      <c r="E61" s="70" t="s">
        <v>191</v>
      </c>
      <c r="F61" s="85" t="s">
        <v>125</v>
      </c>
      <c r="G61" s="95"/>
      <c r="H61" s="87" t="s">
        <v>19</v>
      </c>
      <c r="I61" s="87">
        <v>7</v>
      </c>
      <c r="J61" s="84">
        <v>34</v>
      </c>
      <c r="K61" s="86">
        <v>2</v>
      </c>
      <c r="L61" s="92" t="s">
        <v>87</v>
      </c>
      <c r="M61" s="84">
        <v>1</v>
      </c>
      <c r="N61"/>
      <c r="O61"/>
      <c r="P61"/>
      <c r="Q61"/>
      <c r="R61"/>
    </row>
    <row r="62" spans="1:18" ht="12.75" x14ac:dyDescent="0.2">
      <c r="A62" s="71">
        <v>9</v>
      </c>
      <c r="B62" s="85">
        <v>130</v>
      </c>
      <c r="C62" s="85">
        <v>7</v>
      </c>
      <c r="D62" s="85" t="s">
        <v>47</v>
      </c>
      <c r="E62" s="70" t="s">
        <v>106</v>
      </c>
      <c r="F62" s="85">
        <v>1</v>
      </c>
      <c r="G62" s="95"/>
      <c r="H62" s="87" t="s">
        <v>19</v>
      </c>
      <c r="I62" s="87">
        <v>7</v>
      </c>
      <c r="J62" s="84">
        <v>31</v>
      </c>
      <c r="K62" s="87">
        <v>2</v>
      </c>
      <c r="L62" s="92" t="s">
        <v>91</v>
      </c>
      <c r="M62" s="84">
        <v>1</v>
      </c>
      <c r="N62"/>
      <c r="O62"/>
      <c r="P62"/>
      <c r="Q62"/>
      <c r="R62"/>
    </row>
    <row r="63" spans="1:18" ht="12.75" x14ac:dyDescent="0.2">
      <c r="A63" s="71">
        <v>9</v>
      </c>
      <c r="B63" s="85">
        <v>129</v>
      </c>
      <c r="C63" s="85">
        <v>7</v>
      </c>
      <c r="D63" s="85" t="s">
        <v>19</v>
      </c>
      <c r="E63" s="70" t="s">
        <v>181</v>
      </c>
      <c r="F63" s="85" t="s">
        <v>125</v>
      </c>
      <c r="G63" s="95"/>
      <c r="H63" s="87" t="s">
        <v>19</v>
      </c>
      <c r="I63" s="86">
        <v>8</v>
      </c>
      <c r="J63" s="84">
        <v>197</v>
      </c>
      <c r="K63" s="84">
        <v>10</v>
      </c>
      <c r="L63" s="92" t="s">
        <v>117</v>
      </c>
      <c r="M63" s="84">
        <v>1</v>
      </c>
      <c r="N63"/>
      <c r="O63"/>
      <c r="P63"/>
      <c r="Q63"/>
      <c r="R63"/>
    </row>
    <row r="64" spans="1:18" ht="12.75" x14ac:dyDescent="0.2">
      <c r="A64" s="71">
        <v>9</v>
      </c>
      <c r="B64" s="85">
        <v>117</v>
      </c>
      <c r="C64" s="85">
        <v>6</v>
      </c>
      <c r="D64" s="85" t="s">
        <v>19</v>
      </c>
      <c r="E64" s="70" t="s">
        <v>180</v>
      </c>
      <c r="F64" s="85" t="s">
        <v>125</v>
      </c>
      <c r="G64" s="95"/>
      <c r="H64" s="87" t="s">
        <v>19</v>
      </c>
      <c r="I64" s="87">
        <v>8</v>
      </c>
      <c r="J64" s="84">
        <v>175</v>
      </c>
      <c r="K64" s="84">
        <v>9</v>
      </c>
      <c r="L64" s="92" t="s">
        <v>177</v>
      </c>
      <c r="M64" s="84" t="s">
        <v>125</v>
      </c>
      <c r="N64"/>
      <c r="O64"/>
      <c r="P64"/>
      <c r="Q64"/>
      <c r="R64"/>
    </row>
    <row r="65" spans="1:18" ht="12.75" x14ac:dyDescent="0.2">
      <c r="A65" s="71">
        <v>9</v>
      </c>
      <c r="B65" s="85">
        <v>117</v>
      </c>
      <c r="C65" s="85">
        <v>6</v>
      </c>
      <c r="D65" s="85" t="s">
        <v>19</v>
      </c>
      <c r="E65" s="70" t="s">
        <v>179</v>
      </c>
      <c r="F65" s="85" t="s">
        <v>125</v>
      </c>
      <c r="G65" s="95"/>
      <c r="H65" s="87" t="s">
        <v>19</v>
      </c>
      <c r="I65" s="87">
        <v>8</v>
      </c>
      <c r="J65" s="84">
        <v>134</v>
      </c>
      <c r="K65" s="84">
        <v>7</v>
      </c>
      <c r="L65" s="92" t="s">
        <v>95</v>
      </c>
      <c r="M65" s="84">
        <v>1</v>
      </c>
      <c r="N65"/>
      <c r="O65"/>
      <c r="P65"/>
      <c r="Q65"/>
      <c r="R65"/>
    </row>
    <row r="66" spans="1:18" ht="12.75" x14ac:dyDescent="0.2">
      <c r="A66" s="71">
        <v>9</v>
      </c>
      <c r="B66" s="85">
        <v>115</v>
      </c>
      <c r="C66" s="85">
        <v>6</v>
      </c>
      <c r="D66" s="85" t="s">
        <v>47</v>
      </c>
      <c r="E66" s="70" t="s">
        <v>66</v>
      </c>
      <c r="F66" s="85">
        <v>2</v>
      </c>
      <c r="G66" s="95"/>
      <c r="H66" s="87" t="s">
        <v>19</v>
      </c>
      <c r="I66" s="87">
        <v>8</v>
      </c>
      <c r="J66" s="86">
        <v>117</v>
      </c>
      <c r="K66" s="86">
        <v>6</v>
      </c>
      <c r="L66" s="92" t="s">
        <v>172</v>
      </c>
      <c r="M66" s="84" t="s">
        <v>125</v>
      </c>
      <c r="N66"/>
      <c r="O66"/>
      <c r="P66"/>
      <c r="Q66"/>
      <c r="R66"/>
    </row>
    <row r="67" spans="1:18" ht="12.75" x14ac:dyDescent="0.2">
      <c r="A67" s="71">
        <v>9</v>
      </c>
      <c r="B67" s="85">
        <v>106</v>
      </c>
      <c r="C67" s="85">
        <v>6</v>
      </c>
      <c r="D67" s="85" t="s">
        <v>19</v>
      </c>
      <c r="E67" s="70" t="s">
        <v>157</v>
      </c>
      <c r="F67" s="85" t="s">
        <v>125</v>
      </c>
      <c r="G67" s="95"/>
      <c r="H67" s="87" t="s">
        <v>19</v>
      </c>
      <c r="I67" s="87">
        <v>8</v>
      </c>
      <c r="J67" s="87">
        <v>117</v>
      </c>
      <c r="K67" s="87">
        <v>6</v>
      </c>
      <c r="L67" s="92" t="s">
        <v>160</v>
      </c>
      <c r="M67" s="84" t="s">
        <v>125</v>
      </c>
      <c r="N67"/>
      <c r="O67"/>
      <c r="P67"/>
      <c r="Q67"/>
      <c r="R67"/>
    </row>
    <row r="68" spans="1:18" ht="12.75" x14ac:dyDescent="0.2">
      <c r="A68" s="71">
        <v>9</v>
      </c>
      <c r="B68" s="85">
        <v>102</v>
      </c>
      <c r="C68" s="85">
        <v>5</v>
      </c>
      <c r="D68" s="85" t="s">
        <v>47</v>
      </c>
      <c r="E68" s="70" t="s">
        <v>65</v>
      </c>
      <c r="F68" s="85">
        <v>2</v>
      </c>
      <c r="G68" s="95"/>
      <c r="H68" s="87" t="s">
        <v>19</v>
      </c>
      <c r="I68" s="87">
        <v>8</v>
      </c>
      <c r="J68" s="87">
        <v>117</v>
      </c>
      <c r="K68" s="87">
        <v>6</v>
      </c>
      <c r="L68" s="92" t="s">
        <v>97</v>
      </c>
      <c r="M68" s="84">
        <v>1</v>
      </c>
      <c r="N68"/>
      <c r="O68"/>
      <c r="P68"/>
      <c r="Q68"/>
      <c r="R68"/>
    </row>
    <row r="69" spans="1:18" ht="12.75" x14ac:dyDescent="0.2">
      <c r="A69" s="71">
        <v>9</v>
      </c>
      <c r="B69" s="85">
        <v>98</v>
      </c>
      <c r="C69" s="85">
        <v>5</v>
      </c>
      <c r="D69" s="85" t="s">
        <v>19</v>
      </c>
      <c r="E69" s="70" t="s">
        <v>18</v>
      </c>
      <c r="F69" s="85">
        <v>2</v>
      </c>
      <c r="G69" s="95"/>
      <c r="H69" s="87" t="s">
        <v>19</v>
      </c>
      <c r="I69" s="87">
        <v>8</v>
      </c>
      <c r="J69" s="86">
        <v>115</v>
      </c>
      <c r="K69" s="87">
        <v>6</v>
      </c>
      <c r="L69" s="92" t="s">
        <v>137</v>
      </c>
      <c r="M69" s="84">
        <v>1</v>
      </c>
      <c r="N69"/>
      <c r="O69"/>
      <c r="P69"/>
      <c r="Q69"/>
      <c r="R69"/>
    </row>
    <row r="70" spans="1:18" ht="12.75" x14ac:dyDescent="0.2">
      <c r="A70" s="71">
        <v>9</v>
      </c>
      <c r="B70" s="85">
        <v>96</v>
      </c>
      <c r="C70" s="85">
        <v>5</v>
      </c>
      <c r="D70" s="85" t="s">
        <v>19</v>
      </c>
      <c r="E70" s="70" t="s">
        <v>134</v>
      </c>
      <c r="F70" s="85">
        <v>1</v>
      </c>
      <c r="G70" s="95"/>
      <c r="H70" s="87" t="s">
        <v>19</v>
      </c>
      <c r="I70" s="87">
        <v>8</v>
      </c>
      <c r="J70" s="87">
        <v>115</v>
      </c>
      <c r="K70" s="87">
        <v>6</v>
      </c>
      <c r="L70" s="92" t="s">
        <v>155</v>
      </c>
      <c r="M70" s="84" t="s">
        <v>125</v>
      </c>
      <c r="N70"/>
      <c r="O70"/>
      <c r="P70"/>
      <c r="Q70"/>
      <c r="R70"/>
    </row>
    <row r="71" spans="1:18" ht="12.75" x14ac:dyDescent="0.2">
      <c r="A71" s="71">
        <v>9</v>
      </c>
      <c r="B71" s="85">
        <v>89</v>
      </c>
      <c r="C71" s="85">
        <v>5</v>
      </c>
      <c r="D71" s="85" t="s">
        <v>19</v>
      </c>
      <c r="E71" s="70" t="s">
        <v>135</v>
      </c>
      <c r="F71" s="85">
        <v>1</v>
      </c>
      <c r="G71" s="95"/>
      <c r="H71" s="87" t="s">
        <v>19</v>
      </c>
      <c r="I71" s="87">
        <v>8</v>
      </c>
      <c r="J71" s="84">
        <v>108</v>
      </c>
      <c r="K71" s="87">
        <v>6</v>
      </c>
      <c r="L71" s="92" t="s">
        <v>96</v>
      </c>
      <c r="M71" s="84">
        <v>1</v>
      </c>
      <c r="N71"/>
      <c r="O71"/>
      <c r="P71"/>
      <c r="Q71"/>
      <c r="R71"/>
    </row>
    <row r="72" spans="1:18" ht="12.75" x14ac:dyDescent="0.2">
      <c r="A72" s="71">
        <v>9</v>
      </c>
      <c r="B72" s="85">
        <v>83</v>
      </c>
      <c r="C72" s="85">
        <v>4</v>
      </c>
      <c r="D72" s="85" t="s">
        <v>19</v>
      </c>
      <c r="E72" s="70" t="s">
        <v>20</v>
      </c>
      <c r="F72" s="85">
        <v>2</v>
      </c>
      <c r="G72" s="95"/>
      <c r="H72" s="87" t="s">
        <v>19</v>
      </c>
      <c r="I72" s="87">
        <v>8</v>
      </c>
      <c r="J72" s="84">
        <v>102</v>
      </c>
      <c r="K72" s="87">
        <v>6</v>
      </c>
      <c r="L72" s="92" t="s">
        <v>133</v>
      </c>
      <c r="M72" s="84">
        <v>1</v>
      </c>
      <c r="N72"/>
      <c r="O72"/>
      <c r="P72"/>
      <c r="Q72"/>
      <c r="R72"/>
    </row>
    <row r="73" spans="1:18" ht="12.75" x14ac:dyDescent="0.2">
      <c r="A73" s="71">
        <v>9</v>
      </c>
      <c r="B73" s="85">
        <v>75</v>
      </c>
      <c r="C73" s="85">
        <v>4</v>
      </c>
      <c r="D73" s="85" t="s">
        <v>47</v>
      </c>
      <c r="E73" s="70" t="s">
        <v>48</v>
      </c>
      <c r="F73" s="85">
        <v>1</v>
      </c>
      <c r="G73" s="95"/>
      <c r="H73" s="87" t="s">
        <v>19</v>
      </c>
      <c r="I73" s="87">
        <v>8</v>
      </c>
      <c r="J73" s="84">
        <v>89</v>
      </c>
      <c r="K73" s="84">
        <v>5</v>
      </c>
      <c r="L73" s="92" t="s">
        <v>130</v>
      </c>
      <c r="M73" s="84" t="s">
        <v>125</v>
      </c>
      <c r="N73"/>
      <c r="O73"/>
      <c r="P73"/>
      <c r="Q73"/>
      <c r="R73"/>
    </row>
    <row r="74" spans="1:18" ht="12.75" x14ac:dyDescent="0.2">
      <c r="A74" s="71">
        <v>9</v>
      </c>
      <c r="B74" s="85">
        <v>74</v>
      </c>
      <c r="C74" s="85">
        <v>4</v>
      </c>
      <c r="D74" s="85" t="s">
        <v>19</v>
      </c>
      <c r="E74" s="70" t="s">
        <v>136</v>
      </c>
      <c r="F74" s="85">
        <v>1</v>
      </c>
      <c r="G74" s="95"/>
      <c r="H74" s="87" t="s">
        <v>19</v>
      </c>
      <c r="I74" s="87">
        <v>8</v>
      </c>
      <c r="J74" s="84">
        <v>55</v>
      </c>
      <c r="K74" s="86">
        <v>3</v>
      </c>
      <c r="L74" s="92" t="s">
        <v>132</v>
      </c>
      <c r="M74" s="84">
        <v>1</v>
      </c>
      <c r="N74"/>
      <c r="O74"/>
      <c r="P74"/>
      <c r="Q74"/>
      <c r="R74"/>
    </row>
    <row r="75" spans="1:18" ht="12.75" x14ac:dyDescent="0.2">
      <c r="A75" s="71">
        <v>9</v>
      </c>
      <c r="B75" s="85">
        <v>66</v>
      </c>
      <c r="C75" s="85">
        <v>4</v>
      </c>
      <c r="D75" s="85" t="s">
        <v>19</v>
      </c>
      <c r="E75" s="70" t="s">
        <v>161</v>
      </c>
      <c r="F75" s="85" t="s">
        <v>125</v>
      </c>
      <c r="G75" s="95"/>
      <c r="H75" s="87" t="s">
        <v>19</v>
      </c>
      <c r="I75" s="87">
        <v>8</v>
      </c>
      <c r="J75" s="84">
        <v>51</v>
      </c>
      <c r="K75" s="87">
        <v>3</v>
      </c>
      <c r="L75" s="92" t="s">
        <v>94</v>
      </c>
      <c r="M75" s="84">
        <v>1</v>
      </c>
      <c r="N75"/>
      <c r="O75"/>
      <c r="P75"/>
      <c r="Q75"/>
      <c r="R75"/>
    </row>
    <row r="76" spans="1:18" ht="12.75" x14ac:dyDescent="0.2">
      <c r="A76" s="71">
        <v>9</v>
      </c>
      <c r="B76" s="85">
        <v>50</v>
      </c>
      <c r="C76" s="85">
        <v>3</v>
      </c>
      <c r="D76" s="85" t="s">
        <v>19</v>
      </c>
      <c r="E76" s="70" t="s">
        <v>159</v>
      </c>
      <c r="F76" s="85" t="s">
        <v>125</v>
      </c>
      <c r="G76" s="95"/>
      <c r="H76" s="87" t="s">
        <v>19</v>
      </c>
      <c r="I76" s="86">
        <v>9</v>
      </c>
      <c r="J76" s="84">
        <v>172</v>
      </c>
      <c r="K76" s="84">
        <v>9</v>
      </c>
      <c r="L76" s="92" t="s">
        <v>176</v>
      </c>
      <c r="M76" s="84" t="s">
        <v>125</v>
      </c>
      <c r="N76"/>
      <c r="O76"/>
      <c r="P76"/>
      <c r="Q76"/>
      <c r="R76"/>
    </row>
    <row r="77" spans="1:18" ht="12.75" x14ac:dyDescent="0.2">
      <c r="A77" s="74">
        <v>10</v>
      </c>
      <c r="B77" s="74">
        <v>215</v>
      </c>
      <c r="C77" s="74">
        <v>10</v>
      </c>
      <c r="D77" s="74" t="s">
        <v>47</v>
      </c>
      <c r="E77" s="75" t="s">
        <v>150</v>
      </c>
      <c r="F77" s="74" t="s">
        <v>125</v>
      </c>
      <c r="G77" s="95"/>
      <c r="H77" s="87" t="s">
        <v>19</v>
      </c>
      <c r="I77" s="87">
        <v>9</v>
      </c>
      <c r="J77" s="84">
        <v>154</v>
      </c>
      <c r="K77" s="84">
        <v>8</v>
      </c>
      <c r="L77" s="92" t="s">
        <v>174</v>
      </c>
      <c r="M77" s="84" t="s">
        <v>125</v>
      </c>
      <c r="N77"/>
      <c r="O77"/>
      <c r="P77"/>
      <c r="Q77"/>
      <c r="R77"/>
    </row>
    <row r="78" spans="1:18" ht="12.75" x14ac:dyDescent="0.2">
      <c r="A78" s="71">
        <v>10</v>
      </c>
      <c r="B78" s="85">
        <v>186</v>
      </c>
      <c r="C78" s="85">
        <v>9</v>
      </c>
      <c r="D78" s="85" t="s">
        <v>57</v>
      </c>
      <c r="E78" s="70" t="s">
        <v>124</v>
      </c>
      <c r="F78" s="85" t="s">
        <v>125</v>
      </c>
      <c r="G78" s="95"/>
      <c r="H78" s="87" t="s">
        <v>19</v>
      </c>
      <c r="I78" s="87">
        <v>9</v>
      </c>
      <c r="J78" s="84">
        <v>143</v>
      </c>
      <c r="K78" s="86">
        <v>7</v>
      </c>
      <c r="L78" s="92" t="s">
        <v>175</v>
      </c>
      <c r="M78" s="84" t="s">
        <v>125</v>
      </c>
      <c r="N78"/>
      <c r="O78"/>
      <c r="P78"/>
      <c r="Q78"/>
      <c r="R78"/>
    </row>
    <row r="79" spans="1:18" ht="12.75" x14ac:dyDescent="0.2">
      <c r="A79" s="71">
        <v>10</v>
      </c>
      <c r="B79" s="85">
        <v>184</v>
      </c>
      <c r="C79" s="85">
        <v>9</v>
      </c>
      <c r="D79" s="85" t="s">
        <v>57</v>
      </c>
      <c r="E79" s="70" t="s">
        <v>126</v>
      </c>
      <c r="F79" s="85" t="s">
        <v>125</v>
      </c>
      <c r="G79" s="95"/>
      <c r="H79" s="87" t="s">
        <v>19</v>
      </c>
      <c r="I79" s="87">
        <v>9</v>
      </c>
      <c r="J79" s="84">
        <v>133</v>
      </c>
      <c r="K79" s="87">
        <v>7</v>
      </c>
      <c r="L79" s="92" t="s">
        <v>158</v>
      </c>
      <c r="M79" s="84" t="s">
        <v>125</v>
      </c>
      <c r="N79"/>
      <c r="O79"/>
      <c r="P79"/>
      <c r="Q79"/>
      <c r="R79"/>
    </row>
    <row r="80" spans="1:18" ht="12.75" x14ac:dyDescent="0.2">
      <c r="A80" s="71">
        <v>10</v>
      </c>
      <c r="B80" s="85">
        <v>164</v>
      </c>
      <c r="C80" s="85">
        <v>8</v>
      </c>
      <c r="D80" s="85" t="s">
        <v>47</v>
      </c>
      <c r="E80" s="70" t="s">
        <v>187</v>
      </c>
      <c r="F80" s="85" t="s">
        <v>192</v>
      </c>
      <c r="G80" s="95"/>
      <c r="H80" s="87" t="s">
        <v>19</v>
      </c>
      <c r="I80" s="87">
        <v>9</v>
      </c>
      <c r="J80" s="84">
        <v>129</v>
      </c>
      <c r="K80" s="87">
        <v>7</v>
      </c>
      <c r="L80" s="92" t="s">
        <v>181</v>
      </c>
      <c r="M80" s="84" t="s">
        <v>125</v>
      </c>
      <c r="N80"/>
      <c r="O80"/>
      <c r="P80"/>
      <c r="Q80"/>
      <c r="R80"/>
    </row>
    <row r="81" spans="1:18" ht="12.75" x14ac:dyDescent="0.2">
      <c r="A81" s="71">
        <v>10</v>
      </c>
      <c r="B81" s="85">
        <v>157</v>
      </c>
      <c r="C81" s="85">
        <v>8</v>
      </c>
      <c r="D81" s="85" t="s">
        <v>19</v>
      </c>
      <c r="E81" s="70" t="s">
        <v>154</v>
      </c>
      <c r="F81" s="85" t="s">
        <v>125</v>
      </c>
      <c r="G81" s="95"/>
      <c r="H81" s="87" t="s">
        <v>19</v>
      </c>
      <c r="I81" s="87">
        <v>9</v>
      </c>
      <c r="J81" s="86">
        <v>117</v>
      </c>
      <c r="K81" s="86">
        <v>6</v>
      </c>
      <c r="L81" s="92" t="s">
        <v>180</v>
      </c>
      <c r="M81" s="84" t="s">
        <v>125</v>
      </c>
      <c r="N81"/>
      <c r="O81"/>
      <c r="P81"/>
      <c r="Q81"/>
      <c r="R81"/>
    </row>
    <row r="82" spans="1:18" ht="12.75" x14ac:dyDescent="0.2">
      <c r="A82" s="71">
        <v>10</v>
      </c>
      <c r="B82" s="85">
        <v>139</v>
      </c>
      <c r="C82" s="85">
        <v>7</v>
      </c>
      <c r="D82" s="85" t="s">
        <v>163</v>
      </c>
      <c r="E82" s="70" t="s">
        <v>166</v>
      </c>
      <c r="F82" s="85" t="s">
        <v>125</v>
      </c>
      <c r="G82" s="95"/>
      <c r="H82" s="87" t="s">
        <v>19</v>
      </c>
      <c r="I82" s="87">
        <v>9</v>
      </c>
      <c r="J82" s="87">
        <v>117</v>
      </c>
      <c r="K82" s="87">
        <v>6</v>
      </c>
      <c r="L82" s="92" t="s">
        <v>179</v>
      </c>
      <c r="M82" s="84" t="s">
        <v>125</v>
      </c>
      <c r="N82"/>
      <c r="O82"/>
      <c r="P82"/>
      <c r="Q82"/>
      <c r="R82"/>
    </row>
    <row r="83" spans="1:18" ht="12.75" x14ac:dyDescent="0.2">
      <c r="A83" s="71">
        <v>10</v>
      </c>
      <c r="B83" s="85">
        <v>138</v>
      </c>
      <c r="C83" s="85">
        <v>7</v>
      </c>
      <c r="D83" s="85" t="s">
        <v>57</v>
      </c>
      <c r="E83" s="70" t="s">
        <v>58</v>
      </c>
      <c r="F83" s="85">
        <v>2</v>
      </c>
      <c r="G83" s="95"/>
      <c r="H83" s="87" t="s">
        <v>19</v>
      </c>
      <c r="I83" s="87">
        <v>9</v>
      </c>
      <c r="J83" s="84">
        <v>106</v>
      </c>
      <c r="K83" s="87">
        <v>6</v>
      </c>
      <c r="L83" s="92" t="s">
        <v>157</v>
      </c>
      <c r="M83" s="84" t="s">
        <v>125</v>
      </c>
      <c r="N83"/>
      <c r="O83"/>
      <c r="P83"/>
      <c r="Q83"/>
      <c r="R83"/>
    </row>
    <row r="84" spans="1:18" ht="12.75" x14ac:dyDescent="0.2">
      <c r="A84" s="71">
        <v>10</v>
      </c>
      <c r="B84" s="85">
        <v>118</v>
      </c>
      <c r="C84" s="85">
        <v>6</v>
      </c>
      <c r="D84" s="85" t="s">
        <v>163</v>
      </c>
      <c r="E84" s="70" t="s">
        <v>171</v>
      </c>
      <c r="F84" s="85" t="s">
        <v>125</v>
      </c>
      <c r="G84" s="95"/>
      <c r="H84" s="87" t="s">
        <v>19</v>
      </c>
      <c r="I84" s="87">
        <v>9</v>
      </c>
      <c r="J84" s="84">
        <v>98</v>
      </c>
      <c r="K84" s="86">
        <v>5</v>
      </c>
      <c r="L84" s="92" t="s">
        <v>18</v>
      </c>
      <c r="M84" s="84">
        <v>2</v>
      </c>
      <c r="N84"/>
      <c r="O84"/>
      <c r="P84"/>
      <c r="Q84"/>
      <c r="R84"/>
    </row>
    <row r="85" spans="1:18" ht="12.75" x14ac:dyDescent="0.2">
      <c r="A85" s="71">
        <v>10</v>
      </c>
      <c r="B85" s="85">
        <v>112</v>
      </c>
      <c r="C85" s="85">
        <v>6</v>
      </c>
      <c r="D85" s="85" t="s">
        <v>47</v>
      </c>
      <c r="E85" s="70" t="s">
        <v>112</v>
      </c>
      <c r="F85" s="85">
        <v>1</v>
      </c>
      <c r="G85" s="95"/>
      <c r="H85" s="87" t="s">
        <v>19</v>
      </c>
      <c r="I85" s="87">
        <v>9</v>
      </c>
      <c r="J85" s="84">
        <v>96</v>
      </c>
      <c r="K85" s="87">
        <v>5</v>
      </c>
      <c r="L85" s="92" t="s">
        <v>134</v>
      </c>
      <c r="M85" s="84">
        <v>1</v>
      </c>
      <c r="N85"/>
      <c r="O85"/>
      <c r="P85"/>
      <c r="Q85"/>
      <c r="R85"/>
    </row>
    <row r="86" spans="1:18" ht="12.75" x14ac:dyDescent="0.2">
      <c r="A86" s="71">
        <v>10</v>
      </c>
      <c r="B86" s="85">
        <v>109</v>
      </c>
      <c r="C86" s="85">
        <v>5</v>
      </c>
      <c r="D86" s="85" t="s">
        <v>19</v>
      </c>
      <c r="E86" s="70" t="s">
        <v>138</v>
      </c>
      <c r="F86" s="85">
        <v>1</v>
      </c>
      <c r="G86" s="95"/>
      <c r="H86" s="87" t="s">
        <v>19</v>
      </c>
      <c r="I86" s="87">
        <v>9</v>
      </c>
      <c r="J86" s="84">
        <v>89</v>
      </c>
      <c r="K86" s="87">
        <v>5</v>
      </c>
      <c r="L86" s="92" t="s">
        <v>135</v>
      </c>
      <c r="M86" s="84">
        <v>1</v>
      </c>
      <c r="N86"/>
      <c r="O86"/>
      <c r="P86"/>
      <c r="Q86"/>
      <c r="R86"/>
    </row>
    <row r="87" spans="1:18" ht="12.75" x14ac:dyDescent="0.2">
      <c r="A87" s="71">
        <v>10</v>
      </c>
      <c r="B87" s="85">
        <v>94</v>
      </c>
      <c r="C87" s="85">
        <v>5</v>
      </c>
      <c r="D87" s="85" t="s">
        <v>47</v>
      </c>
      <c r="E87" s="70" t="s">
        <v>186</v>
      </c>
      <c r="F87" s="85" t="s">
        <v>192</v>
      </c>
      <c r="G87" s="95"/>
      <c r="H87" s="87" t="s">
        <v>19</v>
      </c>
      <c r="I87" s="87">
        <v>9</v>
      </c>
      <c r="J87" s="84">
        <v>83</v>
      </c>
      <c r="K87" s="86">
        <v>4</v>
      </c>
      <c r="L87" s="92" t="s">
        <v>20</v>
      </c>
      <c r="M87" s="84">
        <v>2</v>
      </c>
      <c r="N87"/>
      <c r="O87"/>
      <c r="P87"/>
      <c r="Q87"/>
      <c r="R87"/>
    </row>
    <row r="88" spans="1:18" ht="12.75" x14ac:dyDescent="0.2">
      <c r="A88" s="71">
        <v>10</v>
      </c>
      <c r="B88" s="85">
        <v>91</v>
      </c>
      <c r="C88" s="85">
        <v>5</v>
      </c>
      <c r="D88" s="85" t="s">
        <v>163</v>
      </c>
      <c r="E88" s="70" t="s">
        <v>167</v>
      </c>
      <c r="F88" s="85" t="s">
        <v>125</v>
      </c>
      <c r="G88" s="95"/>
      <c r="H88" s="87" t="s">
        <v>19</v>
      </c>
      <c r="I88" s="87">
        <v>9</v>
      </c>
      <c r="J88" s="84">
        <v>74</v>
      </c>
      <c r="K88" s="87">
        <v>4</v>
      </c>
      <c r="L88" s="92" t="s">
        <v>136</v>
      </c>
      <c r="M88" s="84">
        <v>1</v>
      </c>
      <c r="N88"/>
      <c r="O88"/>
      <c r="P88"/>
      <c r="Q88"/>
      <c r="R88"/>
    </row>
    <row r="89" spans="1:18" ht="12.75" x14ac:dyDescent="0.2">
      <c r="A89" s="71">
        <v>10</v>
      </c>
      <c r="B89" s="85">
        <v>85</v>
      </c>
      <c r="C89" s="85">
        <v>4</v>
      </c>
      <c r="D89" s="85" t="s">
        <v>47</v>
      </c>
      <c r="E89" s="70" t="s">
        <v>109</v>
      </c>
      <c r="F89" s="85">
        <v>1</v>
      </c>
      <c r="G89" s="95"/>
      <c r="H89" s="87" t="s">
        <v>19</v>
      </c>
      <c r="I89" s="87">
        <v>9</v>
      </c>
      <c r="J89" s="84">
        <v>66</v>
      </c>
      <c r="K89" s="87">
        <v>4</v>
      </c>
      <c r="L89" s="92" t="s">
        <v>161</v>
      </c>
      <c r="M89" s="84" t="s">
        <v>125</v>
      </c>
      <c r="N89"/>
      <c r="O89"/>
      <c r="P89"/>
      <c r="Q89"/>
      <c r="R89"/>
    </row>
    <row r="90" spans="1:18" ht="12.75" x14ac:dyDescent="0.2">
      <c r="A90" s="71">
        <v>10</v>
      </c>
      <c r="B90" s="85">
        <v>80</v>
      </c>
      <c r="C90" s="85">
        <v>4</v>
      </c>
      <c r="D90" s="85" t="s">
        <v>163</v>
      </c>
      <c r="E90" s="70" t="s">
        <v>164</v>
      </c>
      <c r="F90" s="85" t="s">
        <v>125</v>
      </c>
      <c r="G90" s="95"/>
      <c r="H90" s="87" t="s">
        <v>19</v>
      </c>
      <c r="I90" s="87">
        <v>9</v>
      </c>
      <c r="J90" s="84">
        <v>50</v>
      </c>
      <c r="K90" s="84">
        <v>3</v>
      </c>
      <c r="L90" s="92" t="s">
        <v>159</v>
      </c>
      <c r="M90" s="84" t="s">
        <v>125</v>
      </c>
      <c r="N90"/>
      <c r="O90"/>
      <c r="P90"/>
      <c r="Q90"/>
      <c r="R90"/>
    </row>
    <row r="91" spans="1:18" ht="12.75" x14ac:dyDescent="0.2">
      <c r="A91" s="71">
        <v>10</v>
      </c>
      <c r="B91" s="85">
        <v>73</v>
      </c>
      <c r="C91" s="85">
        <v>4</v>
      </c>
      <c r="D91" s="85" t="s">
        <v>57</v>
      </c>
      <c r="E91" s="70" t="s">
        <v>60</v>
      </c>
      <c r="F91" s="85">
        <v>2</v>
      </c>
      <c r="G91" s="95"/>
      <c r="H91" s="87" t="s">
        <v>19</v>
      </c>
      <c r="I91" s="86">
        <v>10</v>
      </c>
      <c r="J91" s="84">
        <v>157</v>
      </c>
      <c r="K91" s="84">
        <v>8</v>
      </c>
      <c r="L91" s="92" t="s">
        <v>154</v>
      </c>
      <c r="M91" s="84" t="s">
        <v>125</v>
      </c>
      <c r="N91"/>
      <c r="O91"/>
      <c r="P91"/>
      <c r="Q91"/>
      <c r="R91"/>
    </row>
    <row r="92" spans="1:18" ht="12.75" x14ac:dyDescent="0.2">
      <c r="A92" s="71">
        <v>10</v>
      </c>
      <c r="B92" s="85">
        <v>69</v>
      </c>
      <c r="C92" s="85">
        <v>3</v>
      </c>
      <c r="D92" s="85" t="s">
        <v>19</v>
      </c>
      <c r="E92" s="70" t="s">
        <v>42</v>
      </c>
      <c r="F92" s="85">
        <v>2</v>
      </c>
      <c r="G92" s="95"/>
      <c r="H92" s="87" t="s">
        <v>19</v>
      </c>
      <c r="I92" s="87">
        <v>10</v>
      </c>
      <c r="J92" s="84">
        <v>109</v>
      </c>
      <c r="K92" s="84">
        <v>5</v>
      </c>
      <c r="L92" s="92" t="s">
        <v>138</v>
      </c>
      <c r="M92" s="84">
        <v>1</v>
      </c>
      <c r="N92"/>
      <c r="O92"/>
      <c r="P92"/>
      <c r="Q92"/>
      <c r="R92"/>
    </row>
    <row r="93" spans="1:18" ht="12.75" x14ac:dyDescent="0.2">
      <c r="A93" s="74">
        <v>11</v>
      </c>
      <c r="B93" s="74">
        <v>202</v>
      </c>
      <c r="C93" s="74">
        <v>10</v>
      </c>
      <c r="D93" s="74" t="s">
        <v>19</v>
      </c>
      <c r="E93" s="75" t="s">
        <v>115</v>
      </c>
      <c r="F93" s="74">
        <v>1</v>
      </c>
      <c r="G93" s="95"/>
      <c r="H93" s="87" t="s">
        <v>19</v>
      </c>
      <c r="I93" s="87">
        <v>10</v>
      </c>
      <c r="J93" s="84">
        <v>69</v>
      </c>
      <c r="K93" s="84">
        <v>3</v>
      </c>
      <c r="L93" s="92" t="s">
        <v>42</v>
      </c>
      <c r="M93" s="84">
        <v>2</v>
      </c>
      <c r="N93"/>
      <c r="O93"/>
      <c r="P93"/>
      <c r="Q93"/>
      <c r="R93"/>
    </row>
    <row r="94" spans="1:18" ht="12.75" x14ac:dyDescent="0.2">
      <c r="A94" s="71">
        <v>11</v>
      </c>
      <c r="B94" s="85">
        <v>199</v>
      </c>
      <c r="C94" s="85">
        <v>10</v>
      </c>
      <c r="D94" s="85" t="s">
        <v>19</v>
      </c>
      <c r="E94" s="70" t="s">
        <v>116</v>
      </c>
      <c r="F94" s="85">
        <v>1</v>
      </c>
      <c r="G94" s="95"/>
      <c r="H94" s="87" t="s">
        <v>19</v>
      </c>
      <c r="I94" s="86">
        <v>11</v>
      </c>
      <c r="J94" s="84">
        <v>202</v>
      </c>
      <c r="K94" s="86">
        <v>10</v>
      </c>
      <c r="L94" s="92" t="s">
        <v>115</v>
      </c>
      <c r="M94" s="84">
        <v>1</v>
      </c>
      <c r="N94"/>
      <c r="O94"/>
      <c r="P94"/>
      <c r="Q94"/>
      <c r="R94"/>
    </row>
    <row r="95" spans="1:18" ht="12.75" x14ac:dyDescent="0.2">
      <c r="A95" s="71">
        <v>11</v>
      </c>
      <c r="B95" s="85">
        <v>147</v>
      </c>
      <c r="C95" s="85">
        <v>7</v>
      </c>
      <c r="D95" s="85" t="s">
        <v>19</v>
      </c>
      <c r="E95" s="70" t="s">
        <v>43</v>
      </c>
      <c r="F95" s="85">
        <v>2</v>
      </c>
      <c r="G95" s="95"/>
      <c r="H95" s="87" t="s">
        <v>19</v>
      </c>
      <c r="I95" s="87">
        <v>11</v>
      </c>
      <c r="J95" s="84">
        <v>199</v>
      </c>
      <c r="K95" s="87">
        <v>10</v>
      </c>
      <c r="L95" s="92" t="s">
        <v>116</v>
      </c>
      <c r="M95" s="84">
        <v>1</v>
      </c>
      <c r="N95"/>
      <c r="O95"/>
      <c r="P95"/>
      <c r="Q95"/>
      <c r="R95"/>
    </row>
    <row r="96" spans="1:18" ht="12.75" x14ac:dyDescent="0.2">
      <c r="A96" s="71">
        <v>11</v>
      </c>
      <c r="B96" s="85">
        <v>118</v>
      </c>
      <c r="C96" s="85">
        <v>6</v>
      </c>
      <c r="D96" s="85" t="s">
        <v>47</v>
      </c>
      <c r="E96" s="70" t="s">
        <v>63</v>
      </c>
      <c r="F96" s="85">
        <v>2</v>
      </c>
      <c r="G96" s="95"/>
      <c r="H96" s="87" t="s">
        <v>19</v>
      </c>
      <c r="I96" s="87">
        <v>11</v>
      </c>
      <c r="J96" s="84">
        <v>147</v>
      </c>
      <c r="K96" s="84">
        <v>7</v>
      </c>
      <c r="L96" s="92" t="s">
        <v>43</v>
      </c>
      <c r="M96" s="84">
        <v>2</v>
      </c>
      <c r="N96"/>
      <c r="O96"/>
      <c r="P96"/>
      <c r="Q96"/>
      <c r="R96"/>
    </row>
    <row r="97" spans="1:18" ht="12.75" x14ac:dyDescent="0.2">
      <c r="A97" s="71">
        <v>11</v>
      </c>
      <c r="B97" s="85">
        <v>117</v>
      </c>
      <c r="C97" s="85">
        <v>6</v>
      </c>
      <c r="D97" s="85" t="s">
        <v>19</v>
      </c>
      <c r="E97" s="70" t="s">
        <v>153</v>
      </c>
      <c r="F97" s="85" t="s">
        <v>125</v>
      </c>
      <c r="G97" s="95"/>
      <c r="H97" s="87" t="s">
        <v>19</v>
      </c>
      <c r="I97" s="87">
        <v>11</v>
      </c>
      <c r="J97" s="84">
        <v>117</v>
      </c>
      <c r="K97" s="84">
        <v>6</v>
      </c>
      <c r="L97" s="92" t="s">
        <v>153</v>
      </c>
      <c r="M97" s="84" t="s">
        <v>125</v>
      </c>
      <c r="N97"/>
      <c r="O97"/>
      <c r="P97"/>
      <c r="Q97"/>
      <c r="R97"/>
    </row>
    <row r="98" spans="1:18" ht="12.75" x14ac:dyDescent="0.2">
      <c r="A98" s="71">
        <v>11</v>
      </c>
      <c r="B98" s="85">
        <v>107</v>
      </c>
      <c r="C98" s="85">
        <v>5</v>
      </c>
      <c r="D98" s="85" t="s">
        <v>19</v>
      </c>
      <c r="E98" s="70" t="s">
        <v>139</v>
      </c>
      <c r="F98" s="85">
        <v>1</v>
      </c>
      <c r="G98" s="95"/>
      <c r="H98" s="87" t="s">
        <v>19</v>
      </c>
      <c r="I98" s="87">
        <v>11</v>
      </c>
      <c r="J98" s="84">
        <v>107</v>
      </c>
      <c r="K98" s="86">
        <v>5</v>
      </c>
      <c r="L98" s="92" t="s">
        <v>139</v>
      </c>
      <c r="M98" s="84">
        <v>1</v>
      </c>
      <c r="N98"/>
      <c r="O98"/>
      <c r="P98"/>
      <c r="Q98"/>
      <c r="R98"/>
    </row>
    <row r="99" spans="1:18" ht="12.75" x14ac:dyDescent="0.2">
      <c r="A99" s="71">
        <v>11</v>
      </c>
      <c r="B99" s="85">
        <v>104</v>
      </c>
      <c r="C99" s="85">
        <v>5</v>
      </c>
      <c r="D99" s="85" t="s">
        <v>19</v>
      </c>
      <c r="E99" s="70" t="s">
        <v>184</v>
      </c>
      <c r="F99" s="85" t="s">
        <v>192</v>
      </c>
      <c r="G99" s="95"/>
      <c r="H99" s="87" t="s">
        <v>19</v>
      </c>
      <c r="I99" s="87">
        <v>11</v>
      </c>
      <c r="J99" s="84">
        <v>104</v>
      </c>
      <c r="K99" s="87">
        <v>5</v>
      </c>
      <c r="L99" s="92" t="s">
        <v>184</v>
      </c>
      <c r="M99" s="84" t="s">
        <v>192</v>
      </c>
      <c r="N99"/>
      <c r="O99"/>
      <c r="P99"/>
      <c r="Q99"/>
      <c r="R99"/>
    </row>
    <row r="100" spans="1:18" ht="12.75" x14ac:dyDescent="0.2">
      <c r="A100" s="71">
        <v>11</v>
      </c>
      <c r="B100" s="85">
        <v>101</v>
      </c>
      <c r="C100" s="85">
        <v>5</v>
      </c>
      <c r="D100" s="85" t="s">
        <v>19</v>
      </c>
      <c r="E100" s="70" t="s">
        <v>140</v>
      </c>
      <c r="F100" s="85">
        <v>1</v>
      </c>
      <c r="G100" s="95"/>
      <c r="H100" s="87" t="s">
        <v>19</v>
      </c>
      <c r="I100" s="87">
        <v>11</v>
      </c>
      <c r="J100" s="84">
        <v>101</v>
      </c>
      <c r="K100" s="87">
        <v>5</v>
      </c>
      <c r="L100" s="92" t="s">
        <v>140</v>
      </c>
      <c r="M100" s="84">
        <v>1</v>
      </c>
      <c r="N100"/>
      <c r="O100"/>
      <c r="P100"/>
      <c r="Q100"/>
      <c r="R100"/>
    </row>
    <row r="101" spans="1:18" ht="12.75" x14ac:dyDescent="0.2">
      <c r="A101" s="71">
        <v>11</v>
      </c>
      <c r="B101" s="85">
        <v>94</v>
      </c>
      <c r="C101" s="85">
        <v>5</v>
      </c>
      <c r="D101" s="85" t="s">
        <v>19</v>
      </c>
      <c r="E101" s="70" t="s">
        <v>40</v>
      </c>
      <c r="F101" s="85">
        <v>2</v>
      </c>
      <c r="G101" s="95"/>
      <c r="H101" s="87" t="s">
        <v>19</v>
      </c>
      <c r="I101" s="87">
        <v>11</v>
      </c>
      <c r="J101" s="84">
        <v>94</v>
      </c>
      <c r="K101" s="87">
        <v>5</v>
      </c>
      <c r="L101" s="92" t="s">
        <v>40</v>
      </c>
      <c r="M101" s="84">
        <v>2</v>
      </c>
      <c r="N101"/>
      <c r="O101"/>
      <c r="P101"/>
      <c r="Q101"/>
      <c r="R101"/>
    </row>
    <row r="102" spans="1:18" ht="12.75" x14ac:dyDescent="0.2">
      <c r="A102" s="71">
        <v>11</v>
      </c>
      <c r="B102" s="85">
        <v>83</v>
      </c>
      <c r="C102" s="85">
        <v>4</v>
      </c>
      <c r="D102" s="85" t="s">
        <v>47</v>
      </c>
      <c r="E102" s="70" t="s">
        <v>62</v>
      </c>
      <c r="F102" s="85">
        <v>2</v>
      </c>
      <c r="G102" s="95"/>
      <c r="H102" s="87" t="s">
        <v>19</v>
      </c>
      <c r="I102" s="86">
        <v>12</v>
      </c>
      <c r="J102" s="84">
        <v>173</v>
      </c>
      <c r="K102" s="84">
        <v>8</v>
      </c>
      <c r="L102" s="92" t="s">
        <v>44</v>
      </c>
      <c r="M102" s="84">
        <v>2</v>
      </c>
      <c r="N102"/>
      <c r="O102"/>
      <c r="P102"/>
      <c r="Q102"/>
      <c r="R102"/>
    </row>
    <row r="103" spans="1:18" ht="12.75" x14ac:dyDescent="0.2">
      <c r="A103" s="71">
        <v>11</v>
      </c>
      <c r="B103" s="85">
        <v>72</v>
      </c>
      <c r="C103" s="85">
        <v>3</v>
      </c>
      <c r="D103" s="85" t="s">
        <v>163</v>
      </c>
      <c r="E103" s="70" t="s">
        <v>168</v>
      </c>
      <c r="F103" s="85" t="s">
        <v>125</v>
      </c>
      <c r="G103" s="95"/>
      <c r="H103" s="87" t="s">
        <v>19</v>
      </c>
      <c r="I103" s="87">
        <v>12</v>
      </c>
      <c r="J103" s="84">
        <v>155</v>
      </c>
      <c r="K103" s="86">
        <v>7</v>
      </c>
      <c r="L103" s="92" t="s">
        <v>41</v>
      </c>
      <c r="M103" s="84">
        <v>2</v>
      </c>
      <c r="N103"/>
      <c r="O103"/>
      <c r="P103"/>
      <c r="Q103"/>
      <c r="R103"/>
    </row>
    <row r="104" spans="1:18" ht="12.75" x14ac:dyDescent="0.2">
      <c r="A104" s="74">
        <v>12</v>
      </c>
      <c r="B104" s="74">
        <v>173</v>
      </c>
      <c r="C104" s="74">
        <v>8</v>
      </c>
      <c r="D104" s="74" t="s">
        <v>19</v>
      </c>
      <c r="E104" s="75" t="s">
        <v>44</v>
      </c>
      <c r="F104" s="74">
        <v>2</v>
      </c>
      <c r="G104" s="95"/>
      <c r="H104" s="87" t="s">
        <v>19</v>
      </c>
      <c r="I104" s="87">
        <v>12</v>
      </c>
      <c r="J104" s="84">
        <v>138</v>
      </c>
      <c r="K104" s="87">
        <v>7</v>
      </c>
      <c r="L104" s="92" t="s">
        <v>141</v>
      </c>
      <c r="M104" s="84">
        <v>1</v>
      </c>
      <c r="N104"/>
      <c r="O104"/>
      <c r="P104"/>
      <c r="Q104"/>
      <c r="R104"/>
    </row>
    <row r="105" spans="1:18" ht="12.75" x14ac:dyDescent="0.2">
      <c r="A105" s="71">
        <v>12</v>
      </c>
      <c r="B105" s="85">
        <v>164</v>
      </c>
      <c r="C105" s="85">
        <v>8</v>
      </c>
      <c r="D105" s="85" t="s">
        <v>47</v>
      </c>
      <c r="E105" s="70" t="s">
        <v>185</v>
      </c>
      <c r="F105" s="85" t="s">
        <v>192</v>
      </c>
      <c r="G105" s="95"/>
      <c r="H105" s="87" t="s">
        <v>19</v>
      </c>
      <c r="I105" s="87">
        <v>12</v>
      </c>
      <c r="J105" s="84">
        <v>113</v>
      </c>
      <c r="K105" s="86">
        <v>5</v>
      </c>
      <c r="L105" s="92" t="s">
        <v>35</v>
      </c>
      <c r="M105" s="84" t="s">
        <v>36</v>
      </c>
      <c r="N105"/>
      <c r="O105"/>
      <c r="P105"/>
      <c r="Q105"/>
      <c r="R105"/>
    </row>
    <row r="106" spans="1:18" ht="12.75" x14ac:dyDescent="0.2">
      <c r="A106" s="71">
        <v>12</v>
      </c>
      <c r="B106" s="85">
        <v>155</v>
      </c>
      <c r="C106" s="85">
        <v>7</v>
      </c>
      <c r="D106" s="85" t="s">
        <v>19</v>
      </c>
      <c r="E106" s="70" t="s">
        <v>41</v>
      </c>
      <c r="F106" s="85">
        <v>2</v>
      </c>
      <c r="G106" s="95"/>
      <c r="H106" s="87" t="s">
        <v>19</v>
      </c>
      <c r="I106" s="87">
        <v>12</v>
      </c>
      <c r="J106" s="84">
        <v>99</v>
      </c>
      <c r="K106" s="87">
        <v>5</v>
      </c>
      <c r="L106" s="92" t="s">
        <v>37</v>
      </c>
      <c r="M106" s="84" t="s">
        <v>36</v>
      </c>
      <c r="N106"/>
      <c r="O106"/>
      <c r="P106"/>
      <c r="Q106"/>
      <c r="R106"/>
    </row>
    <row r="107" spans="1:18" ht="12.75" x14ac:dyDescent="0.2">
      <c r="A107" s="71">
        <v>12</v>
      </c>
      <c r="B107" s="85">
        <v>152</v>
      </c>
      <c r="C107" s="85">
        <v>7</v>
      </c>
      <c r="D107" s="85" t="s">
        <v>57</v>
      </c>
      <c r="E107" s="70" t="s">
        <v>59</v>
      </c>
      <c r="F107" s="85">
        <v>2</v>
      </c>
      <c r="G107" s="95"/>
      <c r="H107" s="87" t="s">
        <v>19</v>
      </c>
      <c r="I107" s="87">
        <v>12</v>
      </c>
      <c r="J107" s="84">
        <v>80</v>
      </c>
      <c r="K107" s="84">
        <v>4</v>
      </c>
      <c r="L107" s="92" t="s">
        <v>45</v>
      </c>
      <c r="M107" s="84">
        <v>2</v>
      </c>
      <c r="N107"/>
      <c r="O107"/>
      <c r="P107"/>
      <c r="Q107"/>
      <c r="R107"/>
    </row>
    <row r="108" spans="1:18" ht="12.75" x14ac:dyDescent="0.2">
      <c r="A108" s="71">
        <v>12</v>
      </c>
      <c r="B108" s="85">
        <v>138</v>
      </c>
      <c r="C108" s="85">
        <v>7</v>
      </c>
      <c r="D108" s="85" t="s">
        <v>19</v>
      </c>
      <c r="E108" s="70" t="s">
        <v>141</v>
      </c>
      <c r="F108" s="85">
        <v>1</v>
      </c>
      <c r="G108" s="95"/>
      <c r="H108" s="87" t="s">
        <v>19</v>
      </c>
      <c r="I108" s="84">
        <v>14</v>
      </c>
      <c r="J108" s="84">
        <v>116</v>
      </c>
      <c r="K108" s="84">
        <v>5</v>
      </c>
      <c r="L108" s="92" t="s">
        <v>183</v>
      </c>
      <c r="M108" s="84" t="s">
        <v>192</v>
      </c>
      <c r="N108"/>
      <c r="O108"/>
      <c r="P108"/>
      <c r="Q108"/>
      <c r="R108"/>
    </row>
    <row r="109" spans="1:18" ht="12.75" x14ac:dyDescent="0.2">
      <c r="A109" s="71">
        <v>12</v>
      </c>
      <c r="B109" s="85">
        <v>113</v>
      </c>
      <c r="C109" s="85">
        <v>5</v>
      </c>
      <c r="D109" s="85" t="s">
        <v>19</v>
      </c>
      <c r="E109" s="70" t="s">
        <v>35</v>
      </c>
      <c r="F109" s="85" t="s">
        <v>36</v>
      </c>
      <c r="G109" s="95"/>
      <c r="H109" s="87" t="s">
        <v>19</v>
      </c>
      <c r="I109" s="84">
        <v>15</v>
      </c>
      <c r="J109" s="84">
        <v>150</v>
      </c>
      <c r="K109" s="84">
        <v>7</v>
      </c>
      <c r="L109" s="92" t="s">
        <v>24</v>
      </c>
      <c r="M109" s="84">
        <v>2</v>
      </c>
      <c r="N109"/>
      <c r="O109"/>
      <c r="P109"/>
      <c r="Q109"/>
      <c r="R109"/>
    </row>
    <row r="110" spans="1:18" ht="12.75" x14ac:dyDescent="0.2">
      <c r="A110" s="71">
        <v>12</v>
      </c>
      <c r="B110" s="85">
        <v>99</v>
      </c>
      <c r="C110" s="85">
        <v>5</v>
      </c>
      <c r="D110" s="85" t="s">
        <v>19</v>
      </c>
      <c r="E110" s="70" t="s">
        <v>37</v>
      </c>
      <c r="F110" s="85" t="s">
        <v>36</v>
      </c>
      <c r="G110" s="95"/>
      <c r="H110" s="87" t="s">
        <v>19</v>
      </c>
      <c r="I110" s="84">
        <v>17</v>
      </c>
      <c r="J110" s="84">
        <v>165</v>
      </c>
      <c r="K110" s="84">
        <v>8</v>
      </c>
      <c r="L110" s="92" t="s">
        <v>22</v>
      </c>
      <c r="M110" s="84">
        <v>2</v>
      </c>
      <c r="N110"/>
      <c r="O110"/>
      <c r="P110"/>
      <c r="Q110"/>
      <c r="R110"/>
    </row>
    <row r="111" spans="1:18" ht="12.75" x14ac:dyDescent="0.2">
      <c r="A111" s="71">
        <v>12</v>
      </c>
      <c r="B111" s="85">
        <v>80</v>
      </c>
      <c r="C111" s="85">
        <v>4</v>
      </c>
      <c r="D111" s="85" t="s">
        <v>19</v>
      </c>
      <c r="E111" s="70" t="s">
        <v>45</v>
      </c>
      <c r="F111" s="85">
        <v>2</v>
      </c>
      <c r="G111" s="95"/>
      <c r="H111" s="86" t="s">
        <v>47</v>
      </c>
      <c r="I111" s="84">
        <v>5</v>
      </c>
      <c r="J111" s="84">
        <v>85</v>
      </c>
      <c r="K111" s="84">
        <v>5</v>
      </c>
      <c r="L111" s="92" t="s">
        <v>50</v>
      </c>
      <c r="M111" s="84" t="s">
        <v>26</v>
      </c>
      <c r="N111"/>
      <c r="O111"/>
      <c r="P111"/>
      <c r="Q111"/>
      <c r="R111"/>
    </row>
    <row r="112" spans="1:18" ht="12.75" x14ac:dyDescent="0.2">
      <c r="A112" s="71">
        <v>12</v>
      </c>
      <c r="B112" s="85">
        <v>46</v>
      </c>
      <c r="C112" s="85">
        <v>2</v>
      </c>
      <c r="D112" s="85" t="s">
        <v>47</v>
      </c>
      <c r="E112" s="70" t="s">
        <v>151</v>
      </c>
      <c r="F112" s="85" t="s">
        <v>125</v>
      </c>
      <c r="G112" s="95"/>
      <c r="H112" s="87" t="s">
        <v>47</v>
      </c>
      <c r="I112" s="86">
        <v>6</v>
      </c>
      <c r="J112" s="84">
        <v>204</v>
      </c>
      <c r="K112" s="84">
        <v>10</v>
      </c>
      <c r="L112" s="92" t="s">
        <v>49</v>
      </c>
      <c r="M112" s="84" t="s">
        <v>26</v>
      </c>
      <c r="N112"/>
      <c r="O112"/>
      <c r="P112"/>
      <c r="Q112"/>
      <c r="R112"/>
    </row>
    <row r="113" spans="1:18" ht="12.75" x14ac:dyDescent="0.2">
      <c r="A113" s="74">
        <v>14</v>
      </c>
      <c r="B113" s="74">
        <v>221</v>
      </c>
      <c r="C113" s="74">
        <v>10</v>
      </c>
      <c r="D113" s="74" t="s">
        <v>163</v>
      </c>
      <c r="E113" s="75" t="s">
        <v>169</v>
      </c>
      <c r="F113" s="74" t="s">
        <v>125</v>
      </c>
      <c r="G113" s="95"/>
      <c r="H113" s="87" t="s">
        <v>47</v>
      </c>
      <c r="I113" s="87">
        <v>6</v>
      </c>
      <c r="J113" s="84">
        <v>88</v>
      </c>
      <c r="K113" s="84">
        <v>5</v>
      </c>
      <c r="L113" s="92" t="s">
        <v>147</v>
      </c>
      <c r="M113" s="84" t="s">
        <v>125</v>
      </c>
      <c r="N113"/>
      <c r="O113"/>
      <c r="P113"/>
      <c r="Q113"/>
      <c r="R113"/>
    </row>
    <row r="114" spans="1:18" ht="12.75" x14ac:dyDescent="0.2">
      <c r="A114" s="71">
        <v>14</v>
      </c>
      <c r="B114" s="85">
        <v>116</v>
      </c>
      <c r="C114" s="85">
        <v>5</v>
      </c>
      <c r="D114" s="85" t="s">
        <v>19</v>
      </c>
      <c r="E114" s="70" t="s">
        <v>183</v>
      </c>
      <c r="F114" s="85" t="s">
        <v>192</v>
      </c>
      <c r="G114" s="95"/>
      <c r="H114" s="87" t="s">
        <v>47</v>
      </c>
      <c r="I114" s="86">
        <v>7</v>
      </c>
      <c r="J114" s="84">
        <v>140</v>
      </c>
      <c r="K114" s="84">
        <v>8</v>
      </c>
      <c r="L114" s="92" t="s">
        <v>142</v>
      </c>
      <c r="M114" s="84" t="s">
        <v>125</v>
      </c>
      <c r="N114"/>
      <c r="O114"/>
      <c r="P114"/>
      <c r="Q114"/>
      <c r="R114"/>
    </row>
    <row r="115" spans="1:18" ht="12.75" x14ac:dyDescent="0.2">
      <c r="A115" s="74">
        <v>15</v>
      </c>
      <c r="B115" s="74">
        <v>194</v>
      </c>
      <c r="C115" s="74">
        <v>9</v>
      </c>
      <c r="D115" s="74" t="s">
        <v>57</v>
      </c>
      <c r="E115" s="75" t="s">
        <v>56</v>
      </c>
      <c r="F115" s="74">
        <v>2</v>
      </c>
      <c r="G115" s="95"/>
      <c r="H115" s="87" t="s">
        <v>47</v>
      </c>
      <c r="I115" s="87">
        <v>7</v>
      </c>
      <c r="J115" s="84">
        <v>108</v>
      </c>
      <c r="K115" s="84">
        <v>6</v>
      </c>
      <c r="L115" s="92" t="s">
        <v>148</v>
      </c>
      <c r="M115" s="84" t="s">
        <v>125</v>
      </c>
      <c r="N115"/>
      <c r="O115"/>
      <c r="P115"/>
      <c r="Q115"/>
      <c r="R115"/>
    </row>
    <row r="116" spans="1:18" ht="12.75" x14ac:dyDescent="0.2">
      <c r="A116" s="85">
        <v>15</v>
      </c>
      <c r="B116" s="85">
        <v>150</v>
      </c>
      <c r="C116" s="85">
        <v>7</v>
      </c>
      <c r="D116" s="85" t="s">
        <v>19</v>
      </c>
      <c r="E116" s="70" t="s">
        <v>24</v>
      </c>
      <c r="F116" s="85">
        <v>2</v>
      </c>
      <c r="G116" s="95"/>
      <c r="H116" s="87" t="s">
        <v>47</v>
      </c>
      <c r="I116" s="86">
        <v>8</v>
      </c>
      <c r="J116" s="84">
        <v>220</v>
      </c>
      <c r="K116" s="84">
        <v>10</v>
      </c>
      <c r="L116" s="92" t="s">
        <v>110</v>
      </c>
      <c r="M116" s="84">
        <v>1</v>
      </c>
      <c r="N116"/>
      <c r="O116"/>
      <c r="P116"/>
      <c r="Q116"/>
      <c r="R116"/>
    </row>
    <row r="117" spans="1:18" ht="12.75" x14ac:dyDescent="0.2">
      <c r="A117" s="74">
        <v>16</v>
      </c>
      <c r="B117" s="74">
        <v>58</v>
      </c>
      <c r="C117" s="74">
        <v>3</v>
      </c>
      <c r="D117" s="74" t="s">
        <v>57</v>
      </c>
      <c r="E117" s="75" t="s">
        <v>182</v>
      </c>
      <c r="F117" s="74" t="s">
        <v>192</v>
      </c>
      <c r="G117" s="95"/>
      <c r="H117" s="87" t="s">
        <v>47</v>
      </c>
      <c r="I117" s="87">
        <v>8</v>
      </c>
      <c r="J117" s="84">
        <v>132</v>
      </c>
      <c r="K117" s="86">
        <v>7</v>
      </c>
      <c r="L117" s="92" t="s">
        <v>107</v>
      </c>
      <c r="M117" s="84">
        <v>1</v>
      </c>
      <c r="N117"/>
      <c r="O117"/>
      <c r="P117"/>
      <c r="Q117"/>
      <c r="R117"/>
    </row>
    <row r="118" spans="1:18" ht="12.75" x14ac:dyDescent="0.2">
      <c r="A118" s="74">
        <v>17</v>
      </c>
      <c r="B118" s="74">
        <v>235</v>
      </c>
      <c r="C118" s="74">
        <v>10</v>
      </c>
      <c r="D118" s="74" t="s">
        <v>163</v>
      </c>
      <c r="E118" s="75" t="s">
        <v>170</v>
      </c>
      <c r="F118" s="74" t="s">
        <v>125</v>
      </c>
      <c r="G118" s="95"/>
      <c r="H118" s="87" t="s">
        <v>47</v>
      </c>
      <c r="I118" s="87">
        <v>8</v>
      </c>
      <c r="J118" s="84">
        <v>128</v>
      </c>
      <c r="K118" s="87">
        <v>7</v>
      </c>
      <c r="L118" s="92" t="s">
        <v>61</v>
      </c>
      <c r="M118" s="84">
        <v>2</v>
      </c>
      <c r="N118"/>
      <c r="O118"/>
      <c r="P118"/>
      <c r="Q118"/>
      <c r="R118"/>
    </row>
    <row r="119" spans="1:18" ht="12.75" x14ac:dyDescent="0.2">
      <c r="A119" s="85">
        <v>17</v>
      </c>
      <c r="B119" s="85">
        <v>165</v>
      </c>
      <c r="C119" s="85">
        <v>8</v>
      </c>
      <c r="D119" s="85" t="s">
        <v>19</v>
      </c>
      <c r="E119" s="70" t="s">
        <v>22</v>
      </c>
      <c r="F119" s="85">
        <v>2</v>
      </c>
      <c r="G119" s="95"/>
      <c r="H119" s="87" t="s">
        <v>47</v>
      </c>
      <c r="I119" s="87">
        <v>8</v>
      </c>
      <c r="J119" s="84">
        <v>113</v>
      </c>
      <c r="K119" s="84">
        <v>6</v>
      </c>
      <c r="L119" s="92" t="s">
        <v>111</v>
      </c>
      <c r="M119" s="84">
        <v>1</v>
      </c>
      <c r="N119"/>
      <c r="O119"/>
      <c r="P119"/>
      <c r="Q119"/>
      <c r="R119"/>
    </row>
    <row r="120" spans="1:18" ht="12.75" x14ac:dyDescent="0.2">
      <c r="A120"/>
      <c r="B120"/>
      <c r="C120"/>
      <c r="D120"/>
      <c r="E120" s="24"/>
      <c r="F120"/>
      <c r="G120" s="96"/>
      <c r="H120" s="87" t="s">
        <v>47</v>
      </c>
      <c r="I120" s="86">
        <v>9</v>
      </c>
      <c r="J120" s="84">
        <v>221</v>
      </c>
      <c r="K120" s="86">
        <v>10</v>
      </c>
      <c r="L120" s="92" t="s">
        <v>143</v>
      </c>
      <c r="M120" s="84" t="s">
        <v>125</v>
      </c>
      <c r="N120"/>
      <c r="O120"/>
      <c r="P120"/>
      <c r="Q120"/>
      <c r="R120"/>
    </row>
    <row r="121" spans="1:18" ht="12.75" x14ac:dyDescent="0.2">
      <c r="A121"/>
      <c r="B121"/>
      <c r="C121"/>
      <c r="D121"/>
      <c r="E121" s="24"/>
      <c r="F121"/>
      <c r="G121" s="96"/>
      <c r="H121" s="87" t="s">
        <v>47</v>
      </c>
      <c r="I121" s="87">
        <v>9</v>
      </c>
      <c r="J121" s="84">
        <v>216</v>
      </c>
      <c r="K121" s="87">
        <v>10</v>
      </c>
      <c r="L121" s="92" t="s">
        <v>114</v>
      </c>
      <c r="M121" s="84">
        <v>1</v>
      </c>
      <c r="N121"/>
      <c r="O121"/>
      <c r="P121"/>
      <c r="Q121"/>
      <c r="R121"/>
    </row>
    <row r="122" spans="1:18" ht="12.75" x14ac:dyDescent="0.2">
      <c r="A122"/>
      <c r="B122"/>
      <c r="C122"/>
      <c r="D122"/>
      <c r="E122" s="24"/>
      <c r="F122"/>
      <c r="G122" s="96"/>
      <c r="H122" s="87" t="s">
        <v>47</v>
      </c>
      <c r="I122" s="87">
        <v>9</v>
      </c>
      <c r="J122" s="84">
        <v>215</v>
      </c>
      <c r="K122" s="87">
        <v>10</v>
      </c>
      <c r="L122" s="92" t="s">
        <v>144</v>
      </c>
      <c r="M122" s="84" t="s">
        <v>125</v>
      </c>
      <c r="N122"/>
      <c r="O122"/>
      <c r="P122"/>
      <c r="Q122"/>
      <c r="R122"/>
    </row>
    <row r="123" spans="1:18" ht="12.75" customHeight="1" x14ac:dyDescent="0.2">
      <c r="A123" s="88" t="s">
        <v>195</v>
      </c>
      <c r="B123" s="88"/>
      <c r="C123" s="88"/>
      <c r="D123"/>
      <c r="E123" s="24"/>
      <c r="F123"/>
      <c r="G123" s="96"/>
      <c r="H123" s="87" t="s">
        <v>47</v>
      </c>
      <c r="I123" s="87">
        <v>9</v>
      </c>
      <c r="J123" s="84">
        <v>207</v>
      </c>
      <c r="K123" s="87">
        <v>10</v>
      </c>
      <c r="L123" s="92" t="s">
        <v>113</v>
      </c>
      <c r="M123" s="84">
        <v>1</v>
      </c>
      <c r="N123"/>
      <c r="O123"/>
      <c r="P123"/>
      <c r="Q123"/>
      <c r="R123"/>
    </row>
    <row r="124" spans="1:18" ht="13.5" customHeight="1" x14ac:dyDescent="0.2">
      <c r="A124" s="89"/>
      <c r="B124" s="89"/>
      <c r="C124" s="89"/>
      <c r="D124"/>
      <c r="E124" s="24"/>
      <c r="F124"/>
      <c r="G124" s="96"/>
      <c r="H124" s="87" t="s">
        <v>47</v>
      </c>
      <c r="I124" s="87">
        <v>9</v>
      </c>
      <c r="J124" s="84">
        <v>200</v>
      </c>
      <c r="K124" s="87">
        <v>10</v>
      </c>
      <c r="L124" s="92" t="s">
        <v>108</v>
      </c>
      <c r="M124" s="84">
        <v>1</v>
      </c>
      <c r="N124"/>
      <c r="O124"/>
      <c r="P124"/>
      <c r="Q124"/>
      <c r="R124"/>
    </row>
    <row r="125" spans="1:18" ht="12.75" x14ac:dyDescent="0.2">
      <c r="A125" s="73" t="s">
        <v>16</v>
      </c>
      <c r="B125" s="83" t="s">
        <v>15</v>
      </c>
      <c r="C125" s="72" t="s">
        <v>17</v>
      </c>
      <c r="D125" s="73" t="s">
        <v>10</v>
      </c>
      <c r="E125" s="73" t="s">
        <v>9</v>
      </c>
      <c r="F125"/>
      <c r="G125" s="96"/>
      <c r="H125" s="87" t="s">
        <v>47</v>
      </c>
      <c r="I125" s="87">
        <v>9</v>
      </c>
      <c r="J125" s="84">
        <v>151</v>
      </c>
      <c r="K125" s="86">
        <v>8</v>
      </c>
      <c r="L125" s="92" t="s">
        <v>146</v>
      </c>
      <c r="M125" s="84" t="s">
        <v>125</v>
      </c>
      <c r="N125"/>
      <c r="O125"/>
      <c r="P125"/>
      <c r="Q125"/>
      <c r="R125"/>
    </row>
    <row r="126" spans="1:18" ht="12.75" x14ac:dyDescent="0.2">
      <c r="A126" s="85">
        <v>10</v>
      </c>
      <c r="B126" s="85">
        <v>6</v>
      </c>
      <c r="C126" s="85" t="s">
        <v>26</v>
      </c>
      <c r="D126" s="70" t="s">
        <v>19</v>
      </c>
      <c r="E126" s="70" t="s">
        <v>28</v>
      </c>
      <c r="F126"/>
      <c r="G126" s="96"/>
      <c r="H126" s="87" t="s">
        <v>47</v>
      </c>
      <c r="I126" s="87">
        <v>9</v>
      </c>
      <c r="J126" s="84">
        <v>147</v>
      </c>
      <c r="K126" s="87">
        <v>8</v>
      </c>
      <c r="L126" s="92" t="s">
        <v>46</v>
      </c>
      <c r="M126" s="84">
        <v>1</v>
      </c>
      <c r="N126"/>
      <c r="O126"/>
      <c r="P126"/>
      <c r="Q126"/>
      <c r="R126"/>
    </row>
    <row r="127" spans="1:18" ht="12.75" x14ac:dyDescent="0.2">
      <c r="A127" s="85">
        <v>10</v>
      </c>
      <c r="B127" s="85">
        <v>6</v>
      </c>
      <c r="C127" s="85" t="s">
        <v>26</v>
      </c>
      <c r="D127" s="70" t="s">
        <v>47</v>
      </c>
      <c r="E127" s="70" t="s">
        <v>49</v>
      </c>
      <c r="F127"/>
      <c r="G127" s="96"/>
      <c r="H127" s="87" t="s">
        <v>47</v>
      </c>
      <c r="I127" s="87">
        <v>9</v>
      </c>
      <c r="J127" s="84">
        <v>130</v>
      </c>
      <c r="K127" s="84">
        <v>7</v>
      </c>
      <c r="L127" s="92" t="s">
        <v>106</v>
      </c>
      <c r="M127" s="84">
        <v>1</v>
      </c>
      <c r="N127"/>
      <c r="O127"/>
      <c r="P127"/>
      <c r="Q127"/>
      <c r="R127"/>
    </row>
    <row r="128" spans="1:18" ht="12.75" x14ac:dyDescent="0.2">
      <c r="A128" s="85">
        <v>10</v>
      </c>
      <c r="B128" s="85">
        <v>8</v>
      </c>
      <c r="C128" s="85">
        <v>1</v>
      </c>
      <c r="D128" s="70" t="s">
        <v>19</v>
      </c>
      <c r="E128" s="70" t="s">
        <v>117</v>
      </c>
      <c r="F128"/>
      <c r="G128" s="96"/>
      <c r="H128" s="87" t="s">
        <v>47</v>
      </c>
      <c r="I128" s="87">
        <v>9</v>
      </c>
      <c r="J128" s="84">
        <v>115</v>
      </c>
      <c r="K128" s="84">
        <v>6</v>
      </c>
      <c r="L128" s="92" t="s">
        <v>66</v>
      </c>
      <c r="M128" s="84">
        <v>2</v>
      </c>
      <c r="N128"/>
      <c r="O128"/>
      <c r="P128"/>
      <c r="Q128"/>
      <c r="R128"/>
    </row>
    <row r="129" spans="1:18" ht="12.75" x14ac:dyDescent="0.2">
      <c r="A129" s="85">
        <v>10</v>
      </c>
      <c r="B129" s="85">
        <v>8</v>
      </c>
      <c r="C129" s="85">
        <v>1</v>
      </c>
      <c r="D129" s="70" t="s">
        <v>47</v>
      </c>
      <c r="E129" s="70" t="s">
        <v>110</v>
      </c>
      <c r="F129"/>
      <c r="G129" s="96"/>
      <c r="H129" s="87" t="s">
        <v>47</v>
      </c>
      <c r="I129" s="87">
        <v>9</v>
      </c>
      <c r="J129" s="84">
        <v>102</v>
      </c>
      <c r="K129" s="84">
        <v>5</v>
      </c>
      <c r="L129" s="92" t="s">
        <v>65</v>
      </c>
      <c r="M129" s="84">
        <v>2</v>
      </c>
      <c r="N129"/>
      <c r="O129"/>
      <c r="P129"/>
      <c r="Q129"/>
      <c r="R129"/>
    </row>
    <row r="130" spans="1:18" ht="12.75" x14ac:dyDescent="0.2">
      <c r="A130" s="85">
        <v>10</v>
      </c>
      <c r="B130" s="85">
        <v>9</v>
      </c>
      <c r="C130" s="85">
        <v>1</v>
      </c>
      <c r="D130" s="70" t="s">
        <v>47</v>
      </c>
      <c r="E130" s="70" t="s">
        <v>108</v>
      </c>
      <c r="F130"/>
      <c r="G130" s="96"/>
      <c r="H130" s="87" t="s">
        <v>47</v>
      </c>
      <c r="I130" s="87">
        <v>9</v>
      </c>
      <c r="J130" s="84">
        <v>75</v>
      </c>
      <c r="K130" s="84">
        <v>4</v>
      </c>
      <c r="L130" s="92" t="s">
        <v>48</v>
      </c>
      <c r="M130" s="84">
        <v>1</v>
      </c>
      <c r="N130"/>
      <c r="O130"/>
      <c r="P130"/>
      <c r="Q130"/>
      <c r="R130"/>
    </row>
    <row r="131" spans="1:18" ht="12.75" x14ac:dyDescent="0.2">
      <c r="A131" s="85">
        <v>10</v>
      </c>
      <c r="B131" s="85">
        <v>9</v>
      </c>
      <c r="C131" s="85">
        <v>1</v>
      </c>
      <c r="D131" s="70" t="s">
        <v>47</v>
      </c>
      <c r="E131" s="70" t="s">
        <v>113</v>
      </c>
      <c r="F131"/>
      <c r="G131" s="96"/>
      <c r="H131" s="87" t="s">
        <v>47</v>
      </c>
      <c r="I131" s="86">
        <v>10</v>
      </c>
      <c r="J131" s="84">
        <v>215</v>
      </c>
      <c r="K131" s="84">
        <v>10</v>
      </c>
      <c r="L131" s="92" t="s">
        <v>150</v>
      </c>
      <c r="M131" s="84" t="s">
        <v>125</v>
      </c>
      <c r="N131"/>
      <c r="O131"/>
      <c r="P131"/>
      <c r="Q131"/>
      <c r="R131"/>
    </row>
    <row r="132" spans="1:18" ht="12.75" x14ac:dyDescent="0.2">
      <c r="A132" s="85">
        <v>10</v>
      </c>
      <c r="B132" s="85">
        <v>9</v>
      </c>
      <c r="C132" s="85">
        <v>1</v>
      </c>
      <c r="D132" s="70" t="s">
        <v>47</v>
      </c>
      <c r="E132" s="70" t="s">
        <v>114</v>
      </c>
      <c r="F132"/>
      <c r="G132" s="96"/>
      <c r="H132" s="87" t="s">
        <v>47</v>
      </c>
      <c r="I132" s="87">
        <v>10</v>
      </c>
      <c r="J132" s="84">
        <v>164</v>
      </c>
      <c r="K132" s="84">
        <v>8</v>
      </c>
      <c r="L132" s="92" t="s">
        <v>187</v>
      </c>
      <c r="M132" s="84" t="s">
        <v>192</v>
      </c>
      <c r="N132"/>
      <c r="O132"/>
      <c r="P132"/>
      <c r="Q132"/>
      <c r="R132"/>
    </row>
    <row r="133" spans="1:18" ht="12.75" x14ac:dyDescent="0.2">
      <c r="A133" s="85">
        <v>10</v>
      </c>
      <c r="B133" s="85">
        <v>9</v>
      </c>
      <c r="C133" s="85" t="s">
        <v>125</v>
      </c>
      <c r="D133" s="70" t="s">
        <v>163</v>
      </c>
      <c r="E133" s="70" t="s">
        <v>165</v>
      </c>
      <c r="F133"/>
      <c r="G133" s="96"/>
      <c r="H133" s="87" t="s">
        <v>47</v>
      </c>
      <c r="I133" s="87">
        <v>10</v>
      </c>
      <c r="J133" s="84">
        <v>112</v>
      </c>
      <c r="K133" s="84">
        <v>6</v>
      </c>
      <c r="L133" s="92" t="s">
        <v>112</v>
      </c>
      <c r="M133" s="84">
        <v>1</v>
      </c>
      <c r="N133"/>
      <c r="O133"/>
      <c r="P133"/>
      <c r="Q133"/>
      <c r="R133"/>
    </row>
    <row r="134" spans="1:18" ht="12.75" x14ac:dyDescent="0.2">
      <c r="A134" s="85">
        <v>10</v>
      </c>
      <c r="B134" s="85">
        <v>9</v>
      </c>
      <c r="C134" s="85" t="s">
        <v>125</v>
      </c>
      <c r="D134" s="70" t="s">
        <v>47</v>
      </c>
      <c r="E134" s="70" t="s">
        <v>143</v>
      </c>
      <c r="F134"/>
      <c r="G134" s="96"/>
      <c r="H134" s="87" t="s">
        <v>47</v>
      </c>
      <c r="I134" s="87">
        <v>10</v>
      </c>
      <c r="J134" s="84">
        <v>94</v>
      </c>
      <c r="K134" s="84">
        <v>5</v>
      </c>
      <c r="L134" s="92" t="s">
        <v>186</v>
      </c>
      <c r="M134" s="84" t="s">
        <v>192</v>
      </c>
      <c r="N134"/>
      <c r="O134"/>
      <c r="P134"/>
      <c r="Q134"/>
      <c r="R134"/>
    </row>
    <row r="135" spans="1:18" ht="12.75" x14ac:dyDescent="0.2">
      <c r="A135" s="85">
        <v>10</v>
      </c>
      <c r="B135" s="85">
        <v>9</v>
      </c>
      <c r="C135" s="85" t="s">
        <v>125</v>
      </c>
      <c r="D135" s="70" t="s">
        <v>47</v>
      </c>
      <c r="E135" s="70" t="s">
        <v>144</v>
      </c>
      <c r="F135"/>
      <c r="G135" s="96"/>
      <c r="H135" s="87" t="s">
        <v>47</v>
      </c>
      <c r="I135" s="87">
        <v>10</v>
      </c>
      <c r="J135" s="84">
        <v>85</v>
      </c>
      <c r="K135" s="84">
        <v>4</v>
      </c>
      <c r="L135" s="92" t="s">
        <v>109</v>
      </c>
      <c r="M135" s="84">
        <v>1</v>
      </c>
      <c r="N135"/>
      <c r="O135"/>
      <c r="P135"/>
      <c r="Q135"/>
      <c r="R135"/>
    </row>
    <row r="136" spans="1:18" ht="12.75" x14ac:dyDescent="0.2">
      <c r="A136" s="85">
        <v>10</v>
      </c>
      <c r="B136" s="85">
        <v>10</v>
      </c>
      <c r="C136" s="85" t="s">
        <v>125</v>
      </c>
      <c r="D136" s="70" t="s">
        <v>47</v>
      </c>
      <c r="E136" s="70" t="s">
        <v>150</v>
      </c>
      <c r="F136"/>
      <c r="G136" s="96"/>
      <c r="H136" s="87" t="s">
        <v>47</v>
      </c>
      <c r="I136" s="86">
        <v>11</v>
      </c>
      <c r="J136" s="84">
        <v>118</v>
      </c>
      <c r="K136" s="84">
        <v>6</v>
      </c>
      <c r="L136" s="92" t="s">
        <v>63</v>
      </c>
      <c r="M136" s="84">
        <v>2</v>
      </c>
      <c r="N136"/>
      <c r="O136"/>
      <c r="P136"/>
      <c r="Q136"/>
      <c r="R136"/>
    </row>
    <row r="137" spans="1:18" ht="12.75" x14ac:dyDescent="0.2">
      <c r="A137" s="85">
        <v>10</v>
      </c>
      <c r="B137" s="85">
        <v>11</v>
      </c>
      <c r="C137" s="85">
        <v>1</v>
      </c>
      <c r="D137" s="70" t="s">
        <v>19</v>
      </c>
      <c r="E137" s="70" t="s">
        <v>115</v>
      </c>
      <c r="F137"/>
      <c r="G137" s="96"/>
      <c r="H137" s="87" t="s">
        <v>47</v>
      </c>
      <c r="I137" s="87">
        <v>11</v>
      </c>
      <c r="J137" s="84">
        <v>83</v>
      </c>
      <c r="K137" s="84">
        <v>4</v>
      </c>
      <c r="L137" s="92" t="s">
        <v>62</v>
      </c>
      <c r="M137" s="84">
        <v>2</v>
      </c>
      <c r="N137"/>
      <c r="O137"/>
      <c r="P137"/>
      <c r="Q137"/>
      <c r="R137"/>
    </row>
    <row r="138" spans="1:18" ht="12.75" x14ac:dyDescent="0.2">
      <c r="A138" s="85">
        <v>10</v>
      </c>
      <c r="B138" s="85">
        <v>11</v>
      </c>
      <c r="C138" s="85">
        <v>1</v>
      </c>
      <c r="D138" s="70" t="s">
        <v>19</v>
      </c>
      <c r="E138" s="70" t="s">
        <v>116</v>
      </c>
      <c r="F138"/>
      <c r="G138" s="96"/>
      <c r="H138" s="87" t="s">
        <v>47</v>
      </c>
      <c r="I138" s="86">
        <v>12</v>
      </c>
      <c r="J138" s="84">
        <v>164</v>
      </c>
      <c r="K138" s="84">
        <v>8</v>
      </c>
      <c r="L138" s="92" t="s">
        <v>185</v>
      </c>
      <c r="M138" s="84" t="s">
        <v>192</v>
      </c>
      <c r="N138"/>
      <c r="O138"/>
      <c r="P138"/>
      <c r="Q138"/>
      <c r="R138"/>
    </row>
    <row r="139" spans="1:18" ht="12.75" x14ac:dyDescent="0.2">
      <c r="A139" s="85">
        <v>10</v>
      </c>
      <c r="B139" s="85">
        <v>14</v>
      </c>
      <c r="C139" s="85" t="s">
        <v>125</v>
      </c>
      <c r="D139" s="70" t="s">
        <v>163</v>
      </c>
      <c r="E139" s="70" t="s">
        <v>169</v>
      </c>
      <c r="F139"/>
      <c r="G139" s="96"/>
      <c r="H139" s="87" t="s">
        <v>47</v>
      </c>
      <c r="I139" s="87">
        <v>12</v>
      </c>
      <c r="J139" s="84">
        <v>46</v>
      </c>
      <c r="K139" s="84">
        <v>2</v>
      </c>
      <c r="L139" s="92" t="s">
        <v>151</v>
      </c>
      <c r="M139" s="84" t="s">
        <v>125</v>
      </c>
      <c r="N139"/>
      <c r="O139"/>
      <c r="P139"/>
      <c r="Q139"/>
      <c r="R139"/>
    </row>
    <row r="140" spans="1:18" ht="12.75" x14ac:dyDescent="0.2">
      <c r="A140" s="85">
        <v>10</v>
      </c>
      <c r="B140" s="85">
        <v>17</v>
      </c>
      <c r="C140" s="85" t="s">
        <v>125</v>
      </c>
      <c r="D140" s="70" t="s">
        <v>163</v>
      </c>
      <c r="E140" s="70" t="s">
        <v>170</v>
      </c>
      <c r="F140"/>
      <c r="G140" s="96"/>
      <c r="H140" s="86" t="s">
        <v>128</v>
      </c>
      <c r="I140" s="86">
        <v>7</v>
      </c>
      <c r="J140" s="84">
        <v>63</v>
      </c>
      <c r="K140" s="86">
        <v>4</v>
      </c>
      <c r="L140" s="92" t="s">
        <v>127</v>
      </c>
      <c r="M140" s="84" t="s">
        <v>125</v>
      </c>
      <c r="N140"/>
      <c r="O140"/>
      <c r="P140"/>
      <c r="Q140"/>
      <c r="R140"/>
    </row>
    <row r="141" spans="1:18" ht="12.75" x14ac:dyDescent="0.2">
      <c r="A141"/>
      <c r="B141"/>
      <c r="C141"/>
      <c r="D141"/>
      <c r="E141" s="24"/>
      <c r="F141"/>
      <c r="G141" s="96"/>
      <c r="H141" s="87" t="s">
        <v>128</v>
      </c>
      <c r="I141" s="87">
        <v>7</v>
      </c>
      <c r="J141" s="84">
        <v>62</v>
      </c>
      <c r="K141" s="87">
        <v>4</v>
      </c>
      <c r="L141" s="92" t="s">
        <v>129</v>
      </c>
      <c r="M141" s="84" t="s">
        <v>125</v>
      </c>
      <c r="N141"/>
      <c r="O141"/>
      <c r="P141"/>
      <c r="Q141"/>
      <c r="R141"/>
    </row>
    <row r="142" spans="1:18" ht="12.75" x14ac:dyDescent="0.2">
      <c r="A142"/>
      <c r="B142"/>
      <c r="C142"/>
      <c r="D142"/>
      <c r="E142" s="24"/>
      <c r="F142"/>
      <c r="G142" s="96"/>
      <c r="H142" s="86" t="s">
        <v>163</v>
      </c>
      <c r="I142" s="86">
        <v>9</v>
      </c>
      <c r="J142" s="84">
        <v>187</v>
      </c>
      <c r="K142" s="84">
        <v>10</v>
      </c>
      <c r="L142" s="92" t="s">
        <v>165</v>
      </c>
      <c r="M142" s="84" t="s">
        <v>125</v>
      </c>
      <c r="N142"/>
      <c r="O142"/>
      <c r="P142"/>
      <c r="Q142"/>
      <c r="R142"/>
    </row>
    <row r="143" spans="1:18" ht="12.75" x14ac:dyDescent="0.2">
      <c r="A143"/>
      <c r="B143"/>
      <c r="C143"/>
      <c r="D143"/>
      <c r="E143" s="24"/>
      <c r="F143"/>
      <c r="G143" s="96"/>
      <c r="H143" s="87" t="s">
        <v>163</v>
      </c>
      <c r="I143" s="87">
        <v>9</v>
      </c>
      <c r="J143" s="84">
        <v>175</v>
      </c>
      <c r="K143" s="84">
        <v>9</v>
      </c>
      <c r="L143" s="92" t="s">
        <v>162</v>
      </c>
      <c r="M143" s="84" t="s">
        <v>125</v>
      </c>
      <c r="N143"/>
      <c r="O143"/>
      <c r="P143"/>
      <c r="Q143"/>
      <c r="R143"/>
    </row>
    <row r="144" spans="1:18" ht="12.75" x14ac:dyDescent="0.2">
      <c r="A144"/>
      <c r="B144"/>
      <c r="C144"/>
      <c r="D144"/>
      <c r="E144" s="24"/>
      <c r="F144"/>
      <c r="G144" s="96"/>
      <c r="H144" s="87" t="s">
        <v>163</v>
      </c>
      <c r="I144" s="87">
        <v>9</v>
      </c>
      <c r="J144" s="84">
        <v>132</v>
      </c>
      <c r="K144" s="86">
        <v>7</v>
      </c>
      <c r="L144" s="92" t="s">
        <v>191</v>
      </c>
      <c r="M144" s="84" t="s">
        <v>125</v>
      </c>
      <c r="N144"/>
      <c r="O144"/>
      <c r="P144"/>
      <c r="Q144"/>
      <c r="R144"/>
    </row>
    <row r="145" spans="1:18" ht="12.75" x14ac:dyDescent="0.2">
      <c r="A145"/>
      <c r="B145"/>
      <c r="C145"/>
      <c r="D145"/>
      <c r="E145" s="24"/>
      <c r="F145"/>
      <c r="G145" s="96"/>
      <c r="H145" s="87" t="s">
        <v>163</v>
      </c>
      <c r="I145" s="86">
        <v>10</v>
      </c>
      <c r="J145" s="84">
        <v>139</v>
      </c>
      <c r="K145" s="87">
        <v>7</v>
      </c>
      <c r="L145" s="92" t="s">
        <v>166</v>
      </c>
      <c r="M145" s="84" t="s">
        <v>125</v>
      </c>
      <c r="N145"/>
      <c r="O145"/>
      <c r="P145"/>
      <c r="Q145"/>
      <c r="R145"/>
    </row>
    <row r="146" spans="1:18" ht="12.75" x14ac:dyDescent="0.2">
      <c r="A146"/>
      <c r="B146"/>
      <c r="C146"/>
      <c r="D146"/>
      <c r="E146" s="24"/>
      <c r="F146"/>
      <c r="G146" s="96"/>
      <c r="H146" s="87" t="s">
        <v>163</v>
      </c>
      <c r="I146" s="87">
        <v>10</v>
      </c>
      <c r="J146" s="84">
        <v>118</v>
      </c>
      <c r="K146" s="84">
        <v>6</v>
      </c>
      <c r="L146" s="92" t="s">
        <v>171</v>
      </c>
      <c r="M146" s="84" t="s">
        <v>125</v>
      </c>
      <c r="N146"/>
      <c r="O146"/>
      <c r="P146"/>
      <c r="Q146"/>
      <c r="R146"/>
    </row>
    <row r="147" spans="1:18" ht="12.75" x14ac:dyDescent="0.2">
      <c r="A147"/>
      <c r="B147"/>
      <c r="C147"/>
      <c r="D147"/>
      <c r="E147" s="24"/>
      <c r="F147"/>
      <c r="G147" s="96"/>
      <c r="H147" s="87" t="s">
        <v>163</v>
      </c>
      <c r="I147" s="87">
        <v>10</v>
      </c>
      <c r="J147" s="84">
        <v>91</v>
      </c>
      <c r="K147" s="84">
        <v>5</v>
      </c>
      <c r="L147" s="92" t="s">
        <v>167</v>
      </c>
      <c r="M147" s="84" t="s">
        <v>125</v>
      </c>
      <c r="N147"/>
      <c r="O147"/>
      <c r="P147"/>
      <c r="Q147"/>
      <c r="R147"/>
    </row>
    <row r="148" spans="1:18" ht="12.75" x14ac:dyDescent="0.2">
      <c r="A148"/>
      <c r="B148"/>
      <c r="C148"/>
      <c r="D148"/>
      <c r="E148" s="24"/>
      <c r="F148"/>
      <c r="G148" s="96"/>
      <c r="H148" s="87" t="s">
        <v>163</v>
      </c>
      <c r="I148" s="87">
        <v>10</v>
      </c>
      <c r="J148" s="84">
        <v>80</v>
      </c>
      <c r="K148" s="84">
        <v>4</v>
      </c>
      <c r="L148" s="92" t="s">
        <v>164</v>
      </c>
      <c r="M148" s="84" t="s">
        <v>125</v>
      </c>
      <c r="N148"/>
      <c r="O148"/>
      <c r="P148"/>
      <c r="Q148"/>
      <c r="R148"/>
    </row>
    <row r="149" spans="1:18" ht="12.75" x14ac:dyDescent="0.2">
      <c r="A149"/>
      <c r="B149"/>
      <c r="C149"/>
      <c r="D149"/>
      <c r="E149" s="24"/>
      <c r="F149"/>
      <c r="G149" s="96"/>
      <c r="H149" s="87" t="s">
        <v>163</v>
      </c>
      <c r="I149" s="84">
        <v>11</v>
      </c>
      <c r="J149" s="84">
        <v>72</v>
      </c>
      <c r="K149" s="84">
        <v>3</v>
      </c>
      <c r="L149" s="92" t="s">
        <v>168</v>
      </c>
      <c r="M149" s="84" t="s">
        <v>125</v>
      </c>
      <c r="N149"/>
      <c r="O149"/>
      <c r="P149"/>
      <c r="Q149"/>
      <c r="R149"/>
    </row>
    <row r="150" spans="1:18" ht="12.75" x14ac:dyDescent="0.2">
      <c r="A150"/>
      <c r="B150"/>
      <c r="C150"/>
      <c r="D150"/>
      <c r="E150" s="24"/>
      <c r="F150"/>
      <c r="G150" s="96"/>
      <c r="H150" s="87" t="s">
        <v>163</v>
      </c>
      <c r="I150" s="84">
        <v>14</v>
      </c>
      <c r="J150" s="84">
        <v>221</v>
      </c>
      <c r="K150" s="86">
        <v>10</v>
      </c>
      <c r="L150" s="92" t="s">
        <v>169</v>
      </c>
      <c r="M150" s="84" t="s">
        <v>125</v>
      </c>
      <c r="N150"/>
      <c r="O150"/>
      <c r="P150"/>
      <c r="Q150"/>
      <c r="R150"/>
    </row>
    <row r="151" spans="1:18" ht="12.75" x14ac:dyDescent="0.2">
      <c r="A151"/>
      <c r="B151"/>
      <c r="C151"/>
      <c r="D151"/>
      <c r="E151" s="24"/>
      <c r="F151"/>
      <c r="G151" s="96"/>
      <c r="H151" s="87" t="s">
        <v>163</v>
      </c>
      <c r="I151" s="84">
        <v>17</v>
      </c>
      <c r="J151" s="84">
        <v>235</v>
      </c>
      <c r="K151" s="87">
        <v>10</v>
      </c>
      <c r="L151" s="92" t="s">
        <v>170</v>
      </c>
      <c r="M151" s="84" t="s">
        <v>125</v>
      </c>
      <c r="N151"/>
      <c r="O151"/>
      <c r="P151"/>
      <c r="Q151"/>
      <c r="R151"/>
    </row>
    <row r="152" spans="1:18" ht="12.75" hidden="1" x14ac:dyDescent="0.2">
      <c r="A152"/>
      <c r="B152"/>
      <c r="C152"/>
      <c r="D152"/>
      <c r="E152" s="24"/>
      <c r="F152"/>
      <c r="G152" s="96"/>
      <c r="H152"/>
      <c r="I152" s="69"/>
      <c r="J152" s="69"/>
      <c r="K152" s="69"/>
      <c r="L152" s="93"/>
      <c r="M152" s="24"/>
      <c r="N152"/>
      <c r="O152"/>
      <c r="P152"/>
      <c r="Q152"/>
      <c r="R152"/>
    </row>
    <row r="153" spans="1:18" ht="12.75" hidden="1" x14ac:dyDescent="0.2">
      <c r="A153"/>
      <c r="B153"/>
      <c r="C153"/>
      <c r="D153"/>
      <c r="E153" s="24"/>
      <c r="F153"/>
      <c r="G153" s="96"/>
      <c r="H153"/>
      <c r="I153" s="69"/>
      <c r="J153" s="69"/>
      <c r="K153" s="69"/>
      <c r="L153" s="93"/>
      <c r="M153" s="24"/>
      <c r="N153"/>
      <c r="O153"/>
      <c r="P153"/>
      <c r="Q153"/>
      <c r="R153"/>
    </row>
    <row r="154" spans="1:18" ht="12.75" hidden="1" x14ac:dyDescent="0.2">
      <c r="A154"/>
      <c r="B154"/>
      <c r="C154"/>
      <c r="D154"/>
      <c r="E154" s="24"/>
      <c r="F154"/>
      <c r="G154" s="96"/>
      <c r="H154"/>
      <c r="I154" s="69"/>
      <c r="J154" s="69"/>
      <c r="K154" s="69"/>
      <c r="L154" s="93"/>
      <c r="M154" s="24"/>
      <c r="N154"/>
      <c r="O154"/>
      <c r="P154"/>
      <c r="Q154"/>
      <c r="R154"/>
    </row>
    <row r="155" spans="1:18" ht="12.75" hidden="1" x14ac:dyDescent="0.2">
      <c r="A155"/>
      <c r="B155"/>
      <c r="C155"/>
      <c r="D155"/>
      <c r="E155" s="24"/>
      <c r="F155"/>
      <c r="G155" s="96"/>
      <c r="H155"/>
      <c r="I155" s="69"/>
      <c r="J155" s="69"/>
      <c r="K155" s="69"/>
      <c r="L155" s="93"/>
      <c r="M155" s="24"/>
      <c r="N155"/>
      <c r="O155"/>
      <c r="P155"/>
      <c r="Q155"/>
      <c r="R155"/>
    </row>
    <row r="156" spans="1:18" ht="12.75" hidden="1" x14ac:dyDescent="0.2">
      <c r="A156"/>
      <c r="B156"/>
      <c r="C156"/>
      <c r="D156"/>
      <c r="E156" s="24"/>
      <c r="F156"/>
      <c r="G156" s="96"/>
      <c r="H156"/>
      <c r="I156" s="69"/>
      <c r="J156" s="69"/>
      <c r="K156" s="69"/>
      <c r="L156" s="93"/>
      <c r="M156" s="24"/>
      <c r="N156"/>
      <c r="O156"/>
      <c r="P156"/>
      <c r="Q156"/>
      <c r="R156"/>
    </row>
    <row r="157" spans="1:18" ht="12.75" hidden="1" x14ac:dyDescent="0.2">
      <c r="A157"/>
      <c r="B157"/>
      <c r="C157"/>
      <c r="D157"/>
      <c r="E157" s="24"/>
      <c r="F157"/>
      <c r="G157" s="96"/>
      <c r="H157"/>
      <c r="I157" s="69"/>
      <c r="J157" s="69"/>
      <c r="K157" s="69"/>
      <c r="L157" s="93"/>
      <c r="M157" s="24"/>
      <c r="N157"/>
      <c r="O157"/>
      <c r="P157"/>
      <c r="Q157"/>
      <c r="R157"/>
    </row>
    <row r="158" spans="1:18" ht="12.75" hidden="1" x14ac:dyDescent="0.2">
      <c r="A158"/>
      <c r="B158"/>
      <c r="C158"/>
      <c r="D158"/>
      <c r="E158" s="24"/>
      <c r="F158"/>
      <c r="G158" s="96"/>
      <c r="H158"/>
      <c r="I158" s="69"/>
      <c r="J158" s="69"/>
      <c r="K158" s="69"/>
      <c r="L158" s="93"/>
      <c r="M158" s="24"/>
      <c r="N158"/>
      <c r="O158"/>
      <c r="P158"/>
      <c r="Q158"/>
      <c r="R158"/>
    </row>
    <row r="159" spans="1:18" ht="12.75" hidden="1" x14ac:dyDescent="0.2">
      <c r="A159"/>
      <c r="B159"/>
      <c r="C159"/>
      <c r="D159"/>
      <c r="E159" s="24"/>
      <c r="F159"/>
      <c r="G159" s="96"/>
      <c r="H159"/>
      <c r="I159" s="69"/>
      <c r="J159" s="69"/>
      <c r="K159" s="69"/>
      <c r="L159" s="93"/>
      <c r="M159" s="24"/>
      <c r="N159"/>
      <c r="O159"/>
      <c r="P159"/>
      <c r="Q159"/>
      <c r="R159"/>
    </row>
    <row r="160" spans="1:18" ht="12.75" hidden="1" x14ac:dyDescent="0.2">
      <c r="A160"/>
      <c r="B160"/>
      <c r="C160"/>
      <c r="D160"/>
      <c r="E160" s="24"/>
      <c r="F160"/>
      <c r="G160" s="96"/>
      <c r="H160"/>
      <c r="I160" s="69"/>
      <c r="J160" s="69"/>
      <c r="K160" s="69"/>
      <c r="L160" s="93"/>
      <c r="M160" s="24"/>
      <c r="N160"/>
      <c r="O160"/>
      <c r="P160"/>
      <c r="Q160"/>
      <c r="R160"/>
    </row>
    <row r="161" spans="1:18" ht="12.75" hidden="1" x14ac:dyDescent="0.2">
      <c r="A161"/>
      <c r="B161"/>
      <c r="C161"/>
      <c r="D161"/>
      <c r="E161" s="24"/>
      <c r="F161"/>
      <c r="G161" s="96"/>
      <c r="H161"/>
      <c r="I161" s="69"/>
      <c r="J161" s="69"/>
      <c r="K161" s="69"/>
      <c r="L161" s="93"/>
      <c r="M161" s="24"/>
      <c r="N161"/>
      <c r="O161"/>
      <c r="P161"/>
      <c r="Q161"/>
      <c r="R161"/>
    </row>
    <row r="162" spans="1:18" ht="12.75" hidden="1" x14ac:dyDescent="0.2">
      <c r="A162"/>
      <c r="B162"/>
      <c r="C162"/>
      <c r="D162"/>
      <c r="E162" s="24"/>
      <c r="F162"/>
      <c r="G162" s="96"/>
      <c r="H162"/>
      <c r="I162" s="69"/>
      <c r="J162" s="69"/>
      <c r="K162" s="69"/>
      <c r="L162" s="93"/>
      <c r="M162" s="24"/>
      <c r="N162"/>
      <c r="O162"/>
      <c r="P162"/>
      <c r="Q162"/>
      <c r="R162"/>
    </row>
    <row r="163" spans="1:18" ht="12.75" hidden="1" x14ac:dyDescent="0.2">
      <c r="A163"/>
      <c r="B163"/>
      <c r="C163"/>
      <c r="D163"/>
      <c r="E163" s="24"/>
      <c r="F163"/>
      <c r="G163" s="96"/>
      <c r="H163"/>
      <c r="I163" s="69"/>
      <c r="J163" s="69"/>
      <c r="K163" s="69"/>
      <c r="L163" s="93"/>
      <c r="M163" s="24"/>
      <c r="N163"/>
      <c r="O163"/>
      <c r="P163"/>
      <c r="Q163"/>
      <c r="R163"/>
    </row>
    <row r="164" spans="1:18" ht="12.75" hidden="1" x14ac:dyDescent="0.2">
      <c r="A164"/>
      <c r="B164"/>
      <c r="C164"/>
      <c r="D164"/>
      <c r="E164" s="24"/>
      <c r="F164"/>
      <c r="G164" s="96"/>
      <c r="H164"/>
      <c r="I164" s="69"/>
      <c r="J164" s="69"/>
      <c r="K164" s="69"/>
      <c r="L164" s="93"/>
      <c r="M164" s="24"/>
      <c r="N164"/>
      <c r="O164"/>
      <c r="P164"/>
      <c r="Q164"/>
      <c r="R164"/>
    </row>
    <row r="165" spans="1:18" ht="12.75" hidden="1" x14ac:dyDescent="0.2">
      <c r="A165"/>
      <c r="B165"/>
      <c r="C165"/>
      <c r="D165"/>
      <c r="E165" s="24"/>
      <c r="F165"/>
      <c r="G165" s="96"/>
      <c r="H165"/>
      <c r="I165" s="69"/>
      <c r="J165" s="69"/>
      <c r="K165" s="69"/>
      <c r="L165" s="93"/>
      <c r="M165" s="24"/>
      <c r="N165"/>
      <c r="O165"/>
      <c r="P165"/>
      <c r="Q165"/>
      <c r="R165"/>
    </row>
    <row r="166" spans="1:18" ht="12.75" hidden="1" x14ac:dyDescent="0.2">
      <c r="A166"/>
      <c r="B166"/>
      <c r="C166"/>
      <c r="D166"/>
      <c r="E166" s="24"/>
      <c r="F166"/>
      <c r="G166" s="96"/>
      <c r="H166"/>
      <c r="I166" s="69"/>
      <c r="J166" s="69"/>
      <c r="K166" s="69"/>
      <c r="L166" s="93"/>
      <c r="M166" s="24"/>
      <c r="N166"/>
      <c r="O166"/>
      <c r="P166"/>
      <c r="Q166"/>
      <c r="R166"/>
    </row>
    <row r="167" spans="1:18" ht="12.75" hidden="1" x14ac:dyDescent="0.2">
      <c r="A167"/>
      <c r="B167"/>
      <c r="C167"/>
      <c r="D167"/>
      <c r="E167" s="24"/>
      <c r="F167"/>
      <c r="G167" s="96"/>
      <c r="H167"/>
      <c r="I167" s="69"/>
      <c r="J167" s="69"/>
      <c r="K167" s="69"/>
      <c r="L167" s="93"/>
      <c r="M167" s="24"/>
      <c r="N167"/>
      <c r="O167"/>
      <c r="P167"/>
      <c r="Q167"/>
      <c r="R167"/>
    </row>
    <row r="168" spans="1:18" ht="12.75" hidden="1" x14ac:dyDescent="0.2">
      <c r="A168"/>
      <c r="B168"/>
      <c r="C168"/>
      <c r="D168"/>
      <c r="E168" s="24"/>
      <c r="F168"/>
      <c r="G168" s="96"/>
      <c r="H168"/>
      <c r="I168" s="69"/>
      <c r="J168" s="69"/>
      <c r="K168" s="69"/>
      <c r="L168" s="93"/>
      <c r="M168" s="24"/>
      <c r="N168"/>
      <c r="O168"/>
      <c r="P168"/>
      <c r="Q168"/>
      <c r="R168"/>
    </row>
    <row r="169" spans="1:18" ht="12.75" hidden="1" x14ac:dyDescent="0.2">
      <c r="A169"/>
      <c r="B169"/>
      <c r="C169"/>
      <c r="D169"/>
      <c r="E169" s="24"/>
      <c r="F169"/>
      <c r="G169" s="96"/>
      <c r="H169"/>
      <c r="I169" s="69"/>
      <c r="J169" s="69"/>
      <c r="K169" s="69"/>
      <c r="L169" s="93"/>
      <c r="M169" s="24"/>
      <c r="N169"/>
      <c r="O169"/>
      <c r="P169"/>
      <c r="Q169"/>
      <c r="R169"/>
    </row>
    <row r="170" spans="1:18" ht="12.75" hidden="1" x14ac:dyDescent="0.2">
      <c r="A170"/>
      <c r="B170"/>
      <c r="C170"/>
      <c r="D170"/>
      <c r="E170" s="24"/>
      <c r="F170"/>
      <c r="G170" s="96"/>
      <c r="H170"/>
      <c r="I170" s="69"/>
      <c r="J170" s="69"/>
      <c r="K170" s="69"/>
      <c r="L170" s="93"/>
      <c r="M170" s="24"/>
      <c r="N170"/>
      <c r="O170"/>
      <c r="P170"/>
      <c r="Q170"/>
      <c r="R170"/>
    </row>
    <row r="171" spans="1:18" ht="12.75" hidden="1" x14ac:dyDescent="0.2">
      <c r="A171"/>
      <c r="B171"/>
      <c r="C171"/>
      <c r="D171"/>
      <c r="E171" s="24"/>
      <c r="F171"/>
      <c r="G171" s="96"/>
      <c r="H171"/>
      <c r="I171" s="69"/>
      <c r="J171" s="69"/>
      <c r="K171" s="69"/>
      <c r="L171" s="93"/>
      <c r="M171" s="24"/>
      <c r="N171"/>
      <c r="O171"/>
      <c r="P171"/>
      <c r="Q171"/>
      <c r="R171"/>
    </row>
    <row r="172" spans="1:18" ht="12.75" hidden="1" x14ac:dyDescent="0.2">
      <c r="A172"/>
      <c r="B172"/>
      <c r="C172"/>
      <c r="D172"/>
      <c r="E172" s="24"/>
      <c r="F172"/>
      <c r="G172" s="96"/>
      <c r="H172"/>
      <c r="I172" s="69"/>
      <c r="J172" s="69"/>
      <c r="K172" s="69"/>
      <c r="L172" s="93"/>
      <c r="M172" s="24"/>
      <c r="N172"/>
      <c r="O172"/>
      <c r="P172"/>
      <c r="Q172"/>
      <c r="R172"/>
    </row>
    <row r="173" spans="1:18" ht="12.75" hidden="1" x14ac:dyDescent="0.2">
      <c r="A173"/>
      <c r="B173"/>
      <c r="C173"/>
      <c r="D173"/>
      <c r="E173" s="24"/>
      <c r="F173"/>
      <c r="G173" s="96"/>
      <c r="H173"/>
      <c r="I173" s="69"/>
      <c r="J173" s="69"/>
      <c r="K173" s="69"/>
      <c r="L173" s="93"/>
      <c r="M173" s="24"/>
      <c r="N173"/>
      <c r="O173"/>
      <c r="P173"/>
      <c r="Q173"/>
      <c r="R173"/>
    </row>
    <row r="174" spans="1:18" ht="12.75" hidden="1" x14ac:dyDescent="0.2">
      <c r="A174"/>
      <c r="B174"/>
      <c r="C174"/>
      <c r="D174"/>
      <c r="E174" s="24"/>
      <c r="F174"/>
      <c r="G174" s="96"/>
      <c r="H174"/>
      <c r="I174" s="69"/>
      <c r="J174" s="69"/>
      <c r="K174" s="69"/>
      <c r="L174" s="93"/>
      <c r="M174" s="24"/>
      <c r="N174"/>
      <c r="O174"/>
      <c r="P174"/>
      <c r="Q174"/>
      <c r="R174"/>
    </row>
    <row r="175" spans="1:18" ht="12.75" hidden="1" x14ac:dyDescent="0.2">
      <c r="A175"/>
      <c r="B175"/>
      <c r="C175"/>
      <c r="D175"/>
      <c r="E175" s="24"/>
      <c r="F175"/>
      <c r="G175" s="96"/>
      <c r="H175"/>
      <c r="I175" s="69"/>
      <c r="J175" s="69"/>
      <c r="K175" s="69"/>
      <c r="L175" s="93"/>
      <c r="M175" s="24"/>
      <c r="N175"/>
      <c r="O175"/>
      <c r="P175"/>
      <c r="Q175"/>
      <c r="R175"/>
    </row>
    <row r="176" spans="1:18" ht="12.75" hidden="1" x14ac:dyDescent="0.2">
      <c r="A176"/>
      <c r="B176"/>
      <c r="C176"/>
      <c r="D176"/>
      <c r="E176" s="24"/>
      <c r="F176"/>
      <c r="G176" s="96"/>
      <c r="H176"/>
      <c r="I176" s="69"/>
      <c r="J176" s="69"/>
      <c r="K176" s="69"/>
      <c r="L176" s="93"/>
      <c r="M176" s="24"/>
      <c r="N176"/>
      <c r="O176"/>
      <c r="P176"/>
      <c r="Q176"/>
      <c r="R176"/>
    </row>
    <row r="177" spans="1:18" ht="13.5" hidden="1" customHeight="1" x14ac:dyDescent="0.2">
      <c r="A177"/>
      <c r="B177"/>
      <c r="C177"/>
      <c r="D177"/>
      <c r="E177" s="24"/>
      <c r="F177"/>
      <c r="G177" s="96"/>
      <c r="N177"/>
      <c r="O177"/>
      <c r="P177"/>
      <c r="Q177"/>
      <c r="R177"/>
    </row>
    <row r="178" spans="1:18" ht="13.5" hidden="1" customHeight="1" x14ac:dyDescent="0.2">
      <c r="A178"/>
      <c r="B178"/>
      <c r="C178"/>
      <c r="D178"/>
      <c r="E178" s="24"/>
      <c r="F178"/>
      <c r="G178" s="96"/>
      <c r="N178"/>
      <c r="O178"/>
      <c r="P178"/>
      <c r="Q178"/>
      <c r="R178"/>
    </row>
    <row r="179" spans="1:18" ht="13.5" hidden="1" customHeight="1" x14ac:dyDescent="0.2">
      <c r="A179"/>
      <c r="B179"/>
      <c r="C179"/>
      <c r="D179"/>
      <c r="E179" s="24"/>
      <c r="F179"/>
      <c r="G179" s="96"/>
      <c r="N179"/>
      <c r="O179"/>
      <c r="P179"/>
      <c r="Q179"/>
      <c r="R179"/>
    </row>
    <row r="180" spans="1:18" ht="13.5" hidden="1" customHeight="1" x14ac:dyDescent="0.2">
      <c r="A180"/>
      <c r="B180"/>
      <c r="C180"/>
      <c r="D180"/>
      <c r="E180" s="24"/>
      <c r="F180"/>
      <c r="G180" s="96"/>
      <c r="N180"/>
      <c r="O180"/>
      <c r="P180"/>
      <c r="Q180"/>
      <c r="R180"/>
    </row>
    <row r="181" spans="1:18" ht="13.5" hidden="1" customHeight="1" x14ac:dyDescent="0.2">
      <c r="A181"/>
      <c r="B181"/>
      <c r="C181"/>
      <c r="D181"/>
      <c r="E181" s="24"/>
      <c r="F181"/>
      <c r="G181" s="96"/>
      <c r="N181"/>
      <c r="O181"/>
      <c r="P181"/>
      <c r="Q181"/>
      <c r="R181"/>
    </row>
    <row r="182" spans="1:18" ht="13.5" hidden="1" customHeight="1" x14ac:dyDescent="0.2">
      <c r="A182"/>
      <c r="B182"/>
      <c r="C182"/>
      <c r="D182"/>
      <c r="E182" s="24"/>
      <c r="F182"/>
      <c r="G182" s="96"/>
      <c r="N182"/>
      <c r="O182"/>
      <c r="P182"/>
      <c r="Q182"/>
      <c r="R182"/>
    </row>
    <row r="183" spans="1:18" ht="13.5" hidden="1" customHeight="1" x14ac:dyDescent="0.2">
      <c r="A183"/>
      <c r="B183"/>
      <c r="C183"/>
      <c r="D183"/>
      <c r="E183" s="24"/>
      <c r="F183"/>
      <c r="G183" s="96"/>
      <c r="N183"/>
      <c r="O183"/>
      <c r="P183"/>
      <c r="Q183"/>
      <c r="R183"/>
    </row>
    <row r="184" spans="1:18" ht="13.5" hidden="1" customHeight="1" x14ac:dyDescent="0.2">
      <c r="A184"/>
      <c r="B184"/>
      <c r="C184"/>
      <c r="D184"/>
      <c r="E184" s="24"/>
      <c r="F184"/>
      <c r="G184" s="96"/>
      <c r="N184"/>
      <c r="O184"/>
      <c r="P184"/>
      <c r="Q184"/>
      <c r="R184"/>
    </row>
    <row r="185" spans="1:18" ht="13.5" hidden="1" customHeight="1" x14ac:dyDescent="0.2">
      <c r="A185"/>
      <c r="B185"/>
      <c r="C185"/>
      <c r="D185"/>
      <c r="E185" s="24"/>
      <c r="F185"/>
      <c r="G185" s="96"/>
      <c r="N185"/>
      <c r="O185"/>
      <c r="P185"/>
      <c r="Q185"/>
      <c r="R185"/>
    </row>
    <row r="186" spans="1:18" ht="13.5" hidden="1" customHeight="1" x14ac:dyDescent="0.2">
      <c r="A186"/>
      <c r="B186"/>
      <c r="C186"/>
      <c r="D186"/>
      <c r="E186" s="24"/>
      <c r="F186"/>
      <c r="G186" s="96"/>
      <c r="N186"/>
      <c r="O186"/>
      <c r="P186"/>
      <c r="Q186"/>
      <c r="R186"/>
    </row>
    <row r="187" spans="1:18" ht="13.5" hidden="1" customHeight="1" x14ac:dyDescent="0.2">
      <c r="A187"/>
      <c r="B187"/>
      <c r="C187"/>
      <c r="D187"/>
      <c r="E187" s="24"/>
      <c r="F187"/>
      <c r="G187" s="96"/>
      <c r="N187"/>
      <c r="O187"/>
      <c r="P187"/>
      <c r="Q187"/>
      <c r="R187"/>
    </row>
    <row r="188" spans="1:18" ht="13.5" hidden="1" customHeight="1" x14ac:dyDescent="0.2">
      <c r="A188"/>
      <c r="B188"/>
      <c r="C188"/>
      <c r="D188"/>
      <c r="E188" s="24"/>
      <c r="F188"/>
      <c r="G188" s="96"/>
      <c r="N188"/>
      <c r="O188"/>
      <c r="P188"/>
      <c r="Q188"/>
      <c r="R188"/>
    </row>
    <row r="189" spans="1:18" ht="13.5" hidden="1" customHeight="1" x14ac:dyDescent="0.2">
      <c r="A189"/>
      <c r="B189"/>
      <c r="C189"/>
      <c r="D189"/>
      <c r="E189" s="24"/>
      <c r="F189"/>
      <c r="G189" s="96"/>
      <c r="N189"/>
      <c r="O189"/>
      <c r="P189"/>
      <c r="Q189"/>
      <c r="R189"/>
    </row>
    <row r="190" spans="1:18" ht="13.5" hidden="1" customHeight="1" x14ac:dyDescent="0.2">
      <c r="A190"/>
      <c r="B190"/>
      <c r="C190"/>
      <c r="D190"/>
      <c r="E190" s="24"/>
      <c r="F190"/>
      <c r="G190" s="96"/>
      <c r="N190"/>
      <c r="O190"/>
      <c r="P190"/>
      <c r="Q190"/>
      <c r="R190"/>
    </row>
    <row r="191" spans="1:18" ht="13.5" hidden="1" customHeight="1" x14ac:dyDescent="0.2">
      <c r="A191"/>
      <c r="B191"/>
      <c r="C191"/>
      <c r="D191"/>
      <c r="E191" s="24"/>
      <c r="F191"/>
      <c r="G191" s="96"/>
      <c r="N191"/>
      <c r="O191"/>
      <c r="P191"/>
      <c r="Q191"/>
      <c r="R191"/>
    </row>
    <row r="192" spans="1:18" ht="13.5" hidden="1" customHeight="1" x14ac:dyDescent="0.2">
      <c r="A192"/>
      <c r="B192"/>
      <c r="C192"/>
      <c r="D192"/>
      <c r="E192" s="24"/>
      <c r="F192"/>
      <c r="G192" s="96"/>
      <c r="N192"/>
      <c r="O192"/>
      <c r="P192"/>
      <c r="Q192"/>
      <c r="R192"/>
    </row>
    <row r="193" spans="1:18" ht="13.5" hidden="1" customHeight="1" x14ac:dyDescent="0.2">
      <c r="A193"/>
      <c r="B193"/>
      <c r="C193"/>
      <c r="D193"/>
      <c r="E193" s="24"/>
      <c r="F193"/>
      <c r="G193" s="96"/>
      <c r="N193"/>
      <c r="O193"/>
      <c r="P193"/>
      <c r="Q193"/>
      <c r="R193"/>
    </row>
    <row r="194" spans="1:18" ht="13.5" hidden="1" customHeight="1" x14ac:dyDescent="0.2">
      <c r="A194"/>
      <c r="B194"/>
      <c r="C194"/>
      <c r="D194"/>
      <c r="E194" s="24"/>
      <c r="F194"/>
      <c r="G194" s="96"/>
      <c r="N194"/>
      <c r="O194"/>
      <c r="P194"/>
      <c r="Q194"/>
      <c r="R194"/>
    </row>
    <row r="195" spans="1:18" ht="13.5" hidden="1" customHeight="1" x14ac:dyDescent="0.2">
      <c r="A195"/>
      <c r="B195"/>
      <c r="C195"/>
      <c r="D195"/>
      <c r="E195" s="24"/>
      <c r="F195"/>
      <c r="G195" s="96"/>
      <c r="N195"/>
      <c r="O195"/>
      <c r="P195"/>
      <c r="Q195"/>
      <c r="R195"/>
    </row>
    <row r="196" spans="1:18" ht="13.5" hidden="1" customHeight="1" x14ac:dyDescent="0.2">
      <c r="A196"/>
      <c r="B196"/>
      <c r="C196"/>
      <c r="D196"/>
      <c r="E196" s="24"/>
      <c r="F196"/>
      <c r="G196" s="96"/>
      <c r="N196"/>
      <c r="O196"/>
      <c r="P196"/>
      <c r="Q196"/>
      <c r="R196"/>
    </row>
    <row r="197" spans="1:18" ht="13.5" hidden="1" customHeight="1" x14ac:dyDescent="0.2">
      <c r="A197"/>
      <c r="B197"/>
      <c r="C197"/>
      <c r="D197"/>
      <c r="E197" s="24"/>
      <c r="F197"/>
      <c r="G197" s="96"/>
      <c r="N197"/>
      <c r="O197"/>
      <c r="P197"/>
      <c r="Q197"/>
      <c r="R197"/>
    </row>
    <row r="198" spans="1:18" ht="13.5" hidden="1" customHeight="1" x14ac:dyDescent="0.2">
      <c r="A198"/>
      <c r="B198"/>
      <c r="C198"/>
      <c r="D198"/>
      <c r="E198" s="24"/>
      <c r="F198"/>
      <c r="G198" s="96"/>
      <c r="N198"/>
      <c r="O198"/>
      <c r="P198"/>
      <c r="Q198"/>
      <c r="R198"/>
    </row>
    <row r="199" spans="1:18" ht="13.5" hidden="1" customHeight="1" x14ac:dyDescent="0.2">
      <c r="A199"/>
      <c r="B199"/>
      <c r="C199"/>
      <c r="D199"/>
      <c r="E199" s="24"/>
      <c r="F199"/>
      <c r="G199" s="96"/>
    </row>
    <row r="200" spans="1:18" ht="13.5" hidden="1" customHeight="1" x14ac:dyDescent="0.2">
      <c r="A200"/>
      <c r="B200"/>
      <c r="C200"/>
      <c r="D200"/>
      <c r="E200" s="24"/>
      <c r="F200"/>
      <c r="G200" s="96"/>
    </row>
    <row r="201" spans="1:18" ht="13.5" hidden="1" customHeight="1" x14ac:dyDescent="0.2">
      <c r="A201"/>
      <c r="B201"/>
      <c r="C201"/>
      <c r="D201"/>
      <c r="E201" s="24"/>
      <c r="F201"/>
      <c r="G201" s="96"/>
    </row>
    <row r="202" spans="1:18" ht="13.5" hidden="1" customHeight="1" x14ac:dyDescent="0.2">
      <c r="A202"/>
      <c r="B202"/>
      <c r="C202"/>
      <c r="D202"/>
      <c r="E202" s="24"/>
      <c r="F202"/>
      <c r="G202" s="96"/>
    </row>
    <row r="203" spans="1:18" ht="13.5" hidden="1" customHeight="1" x14ac:dyDescent="0.2">
      <c r="A203"/>
      <c r="B203"/>
      <c r="C203"/>
      <c r="D203"/>
      <c r="E203" s="24"/>
      <c r="F203"/>
      <c r="G203" s="96"/>
    </row>
    <row r="204" spans="1:18" ht="13.5" hidden="1" customHeight="1" x14ac:dyDescent="0.2">
      <c r="A204"/>
      <c r="B204"/>
      <c r="C204"/>
      <c r="D204"/>
      <c r="E204" s="24"/>
      <c r="F204"/>
      <c r="G204" s="96"/>
    </row>
    <row r="205" spans="1:18" ht="13.5" hidden="1" customHeight="1" x14ac:dyDescent="0.2">
      <c r="A205"/>
      <c r="B205"/>
      <c r="C205"/>
      <c r="D205"/>
      <c r="E205" s="24"/>
      <c r="F205"/>
      <c r="G205" s="96"/>
    </row>
    <row r="206" spans="1:18" ht="13.5" hidden="1" customHeight="1" x14ac:dyDescent="0.2">
      <c r="A206"/>
      <c r="B206"/>
      <c r="C206"/>
      <c r="D206"/>
      <c r="E206" s="24"/>
      <c r="F206"/>
      <c r="G206" s="96"/>
    </row>
    <row r="207" spans="1:18" ht="13.5" hidden="1" customHeight="1" x14ac:dyDescent="0.2">
      <c r="A207"/>
      <c r="B207"/>
      <c r="C207"/>
      <c r="D207"/>
      <c r="E207" s="24"/>
      <c r="F207"/>
      <c r="G207" s="96"/>
    </row>
    <row r="208" spans="1:18" ht="13.5" hidden="1" customHeight="1" x14ac:dyDescent="0.2">
      <c r="A208"/>
      <c r="B208"/>
      <c r="C208"/>
      <c r="D208"/>
      <c r="E208" s="24"/>
      <c r="F208"/>
      <c r="G208" s="96"/>
    </row>
    <row r="209" spans="1:7" ht="13.5" hidden="1" customHeight="1" x14ac:dyDescent="0.2">
      <c r="A209"/>
      <c r="B209"/>
      <c r="C209"/>
      <c r="D209"/>
      <c r="E209" s="24"/>
      <c r="F209"/>
      <c r="G209" s="96"/>
    </row>
    <row r="210" spans="1:7" ht="13.5" hidden="1" customHeight="1" x14ac:dyDescent="0.2">
      <c r="A210"/>
      <c r="B210"/>
      <c r="C210"/>
      <c r="D210"/>
      <c r="E210" s="24"/>
      <c r="F210"/>
      <c r="G210" s="96"/>
    </row>
    <row r="211" spans="1:7" ht="13.5" hidden="1" customHeight="1" x14ac:dyDescent="0.2">
      <c r="A211"/>
      <c r="B211"/>
      <c r="C211"/>
      <c r="D211"/>
      <c r="E211" s="24"/>
      <c r="F211"/>
      <c r="G211" s="96"/>
    </row>
    <row r="212" spans="1:7" ht="13.5" hidden="1" customHeight="1" x14ac:dyDescent="0.2">
      <c r="A212"/>
      <c r="B212"/>
      <c r="C212"/>
      <c r="D212"/>
      <c r="E212" s="24"/>
      <c r="F212"/>
      <c r="G212" s="96"/>
    </row>
    <row r="213" spans="1:7" ht="13.5" hidden="1" customHeight="1" x14ac:dyDescent="0.2">
      <c r="A213"/>
      <c r="B213"/>
      <c r="C213"/>
      <c r="D213"/>
      <c r="E213" s="24"/>
      <c r="F213"/>
      <c r="G213" s="96"/>
    </row>
    <row r="214" spans="1:7" ht="13.5" hidden="1" customHeight="1" x14ac:dyDescent="0.2">
      <c r="A214"/>
      <c r="B214"/>
      <c r="C214"/>
      <c r="D214"/>
      <c r="E214" s="24"/>
      <c r="F214"/>
      <c r="G214" s="96"/>
    </row>
    <row r="215" spans="1:7" ht="13.5" hidden="1" customHeight="1" x14ac:dyDescent="0.2">
      <c r="A215"/>
      <c r="B215"/>
      <c r="C215"/>
      <c r="D215"/>
      <c r="E215" s="24"/>
      <c r="F215"/>
      <c r="G215" s="96"/>
    </row>
    <row r="216" spans="1:7" ht="13.5" hidden="1" customHeight="1" x14ac:dyDescent="0.2">
      <c r="A216"/>
      <c r="B216"/>
      <c r="C216"/>
      <c r="D216"/>
      <c r="E216" s="24"/>
      <c r="F216"/>
      <c r="G216" s="96"/>
    </row>
    <row r="217" spans="1:7" ht="13.5" hidden="1" customHeight="1" x14ac:dyDescent="0.2">
      <c r="A217"/>
      <c r="B217"/>
      <c r="C217"/>
      <c r="D217"/>
      <c r="E217" s="24"/>
      <c r="F217"/>
      <c r="G217" s="96"/>
    </row>
    <row r="218" spans="1:7" ht="13.5" hidden="1" customHeight="1" x14ac:dyDescent="0.2">
      <c r="A218"/>
      <c r="B218"/>
      <c r="C218"/>
      <c r="D218"/>
      <c r="E218" s="24"/>
      <c r="F218"/>
      <c r="G218" s="96"/>
    </row>
    <row r="219" spans="1:7" ht="13.5" hidden="1" customHeight="1" x14ac:dyDescent="0.2">
      <c r="A219"/>
      <c r="B219"/>
      <c r="C219"/>
      <c r="D219"/>
      <c r="E219" s="24"/>
      <c r="F219"/>
      <c r="G219" s="96"/>
    </row>
    <row r="220" spans="1:7" ht="13.5" hidden="1" customHeight="1" x14ac:dyDescent="0.2">
      <c r="A220"/>
      <c r="B220"/>
      <c r="C220"/>
      <c r="D220"/>
      <c r="E220" s="24"/>
      <c r="F220"/>
      <c r="G220" s="96"/>
    </row>
    <row r="221" spans="1:7" ht="13.5" hidden="1" customHeight="1" x14ac:dyDescent="0.2">
      <c r="A221"/>
      <c r="B221"/>
      <c r="C221"/>
      <c r="D221"/>
      <c r="E221" s="24"/>
      <c r="F221"/>
      <c r="G221" s="96"/>
    </row>
    <row r="222" spans="1:7" ht="13.5" hidden="1" customHeight="1" x14ac:dyDescent="0.2">
      <c r="A222"/>
      <c r="B222"/>
      <c r="C222"/>
      <c r="D222"/>
      <c r="E222" s="24"/>
      <c r="F222"/>
      <c r="G222" s="96"/>
    </row>
    <row r="223" spans="1:7" ht="13.5" hidden="1" customHeight="1" x14ac:dyDescent="0.2">
      <c r="A223"/>
      <c r="B223"/>
      <c r="C223"/>
      <c r="D223"/>
      <c r="E223" s="24"/>
      <c r="F223"/>
      <c r="G223" s="96"/>
    </row>
    <row r="224" spans="1:7" ht="13.5" hidden="1" customHeight="1" x14ac:dyDescent="0.2">
      <c r="A224"/>
      <c r="B224"/>
      <c r="C224"/>
      <c r="D224"/>
      <c r="E224" s="24"/>
      <c r="F224"/>
      <c r="G224" s="96"/>
    </row>
    <row r="225" spans="1:7" ht="13.5" hidden="1" customHeight="1" x14ac:dyDescent="0.2">
      <c r="A225"/>
      <c r="B225"/>
      <c r="C225"/>
      <c r="D225"/>
      <c r="E225" s="24"/>
      <c r="F225"/>
      <c r="G225" s="96"/>
    </row>
    <row r="226" spans="1:7" ht="13.5" hidden="1" customHeight="1" x14ac:dyDescent="0.2">
      <c r="A226"/>
      <c r="B226"/>
      <c r="C226"/>
      <c r="D226"/>
      <c r="E226" s="24"/>
      <c r="F226"/>
      <c r="G226" s="96"/>
    </row>
    <row r="227" spans="1:7" ht="13.5" hidden="1" customHeight="1" x14ac:dyDescent="0.2">
      <c r="A227"/>
      <c r="B227"/>
      <c r="C227"/>
      <c r="D227"/>
      <c r="E227" s="24"/>
      <c r="F227"/>
      <c r="G227" s="96"/>
    </row>
    <row r="228" spans="1:7" ht="13.5" hidden="1" customHeight="1" x14ac:dyDescent="0.2">
      <c r="A228"/>
      <c r="B228"/>
      <c r="C228"/>
      <c r="D228"/>
      <c r="E228" s="24"/>
      <c r="F228"/>
      <c r="G228" s="96"/>
    </row>
    <row r="229" spans="1:7" ht="13.5" hidden="1" customHeight="1" x14ac:dyDescent="0.2">
      <c r="A229"/>
      <c r="B229"/>
      <c r="C229"/>
      <c r="D229"/>
      <c r="E229" s="24"/>
      <c r="F229"/>
      <c r="G229" s="96"/>
    </row>
    <row r="230" spans="1:7" ht="13.5" hidden="1" customHeight="1" x14ac:dyDescent="0.2">
      <c r="A230"/>
      <c r="B230"/>
      <c r="C230"/>
      <c r="D230"/>
      <c r="E230" s="24"/>
      <c r="F230"/>
      <c r="G230" s="96"/>
    </row>
    <row r="231" spans="1:7" ht="13.5" hidden="1" customHeight="1" x14ac:dyDescent="0.2">
      <c r="A231"/>
      <c r="B231"/>
      <c r="C231"/>
      <c r="D231"/>
      <c r="E231" s="24"/>
      <c r="F231"/>
      <c r="G231" s="96"/>
    </row>
    <row r="232" spans="1:7" ht="13.5" hidden="1" customHeight="1" x14ac:dyDescent="0.2">
      <c r="A232"/>
      <c r="B232"/>
      <c r="C232"/>
      <c r="D232"/>
      <c r="E232" s="24"/>
      <c r="F232"/>
      <c r="G232" s="96"/>
    </row>
    <row r="233" spans="1:7" ht="13.5" hidden="1" customHeight="1" x14ac:dyDescent="0.2">
      <c r="A233"/>
      <c r="B233"/>
      <c r="C233"/>
      <c r="D233"/>
      <c r="E233" s="24"/>
      <c r="F233"/>
      <c r="G233" s="96"/>
    </row>
    <row r="234" spans="1:7" ht="13.5" hidden="1" customHeight="1" x14ac:dyDescent="0.2">
      <c r="A234"/>
      <c r="B234"/>
      <c r="C234"/>
      <c r="D234"/>
      <c r="E234" s="24"/>
      <c r="F234"/>
      <c r="G234" s="96"/>
    </row>
    <row r="235" spans="1:7" ht="13.5" hidden="1" customHeight="1" x14ac:dyDescent="0.2">
      <c r="A235"/>
      <c r="B235"/>
      <c r="C235"/>
      <c r="D235"/>
      <c r="E235" s="24"/>
      <c r="F235"/>
      <c r="G235" s="96"/>
    </row>
    <row r="236" spans="1:7" ht="13.5" hidden="1" customHeight="1" x14ac:dyDescent="0.2">
      <c r="A236"/>
      <c r="B236"/>
      <c r="C236"/>
      <c r="D236"/>
      <c r="E236" s="24"/>
      <c r="F236"/>
      <c r="G236" s="96"/>
    </row>
    <row r="237" spans="1:7" ht="13.5" hidden="1" customHeight="1" x14ac:dyDescent="0.2">
      <c r="A237"/>
      <c r="B237"/>
      <c r="C237"/>
      <c r="D237"/>
      <c r="E237" s="24"/>
      <c r="F237"/>
      <c r="G237" s="96"/>
    </row>
    <row r="238" spans="1:7" ht="13.5" hidden="1" customHeight="1" x14ac:dyDescent="0.2">
      <c r="A238"/>
      <c r="B238"/>
      <c r="C238"/>
      <c r="D238"/>
      <c r="E238" s="24"/>
      <c r="F238"/>
      <c r="G238" s="96"/>
    </row>
    <row r="239" spans="1:7" ht="13.5" hidden="1" customHeight="1" x14ac:dyDescent="0.2">
      <c r="A239"/>
      <c r="B239"/>
      <c r="C239"/>
      <c r="D239"/>
      <c r="E239" s="24"/>
      <c r="F239"/>
      <c r="G239" s="96"/>
    </row>
    <row r="240" spans="1:7" ht="13.5" hidden="1" customHeight="1" x14ac:dyDescent="0.2">
      <c r="A240"/>
      <c r="B240"/>
      <c r="C240"/>
      <c r="D240"/>
      <c r="E240" s="24"/>
      <c r="F240"/>
      <c r="G240" s="96"/>
    </row>
    <row r="241" spans="1:7" ht="13.5" hidden="1" customHeight="1" x14ac:dyDescent="0.2">
      <c r="A241"/>
      <c r="B241"/>
      <c r="C241"/>
      <c r="D241"/>
      <c r="E241" s="24"/>
      <c r="F241"/>
      <c r="G241" s="96"/>
    </row>
    <row r="242" spans="1:7" ht="13.5" hidden="1" customHeight="1" x14ac:dyDescent="0.2">
      <c r="A242"/>
      <c r="B242"/>
      <c r="C242"/>
      <c r="D242"/>
      <c r="E242" s="24"/>
      <c r="F242"/>
      <c r="G242" s="96"/>
    </row>
    <row r="243" spans="1:7" ht="13.5" hidden="1" customHeight="1" x14ac:dyDescent="0.2">
      <c r="A243"/>
      <c r="B243"/>
      <c r="C243"/>
      <c r="D243"/>
      <c r="E243" s="24"/>
      <c r="F243"/>
      <c r="G243" s="96"/>
    </row>
    <row r="244" spans="1:7" ht="13.5" hidden="1" customHeight="1" x14ac:dyDescent="0.2">
      <c r="A244"/>
      <c r="B244"/>
      <c r="C244"/>
      <c r="D244"/>
      <c r="E244" s="24"/>
      <c r="F244"/>
      <c r="G244" s="96"/>
    </row>
    <row r="245" spans="1:7" ht="13.5" hidden="1" customHeight="1" x14ac:dyDescent="0.2">
      <c r="A245"/>
      <c r="B245"/>
      <c r="C245"/>
      <c r="D245"/>
      <c r="E245" s="24"/>
      <c r="F245"/>
      <c r="G245" s="96"/>
    </row>
    <row r="246" spans="1:7" ht="13.5" hidden="1" customHeight="1" x14ac:dyDescent="0.2">
      <c r="A246"/>
      <c r="B246"/>
      <c r="C246"/>
      <c r="D246"/>
      <c r="E246" s="24"/>
      <c r="F246"/>
      <c r="G246" s="96"/>
    </row>
    <row r="247" spans="1:7" ht="13.5" hidden="1" customHeight="1" x14ac:dyDescent="0.2">
      <c r="A247"/>
      <c r="B247"/>
      <c r="C247"/>
      <c r="D247"/>
      <c r="E247" s="24"/>
      <c r="F247"/>
      <c r="G247" s="96"/>
    </row>
    <row r="248" spans="1:7" ht="13.5" hidden="1" customHeight="1" x14ac:dyDescent="0.2">
      <c r="A248"/>
      <c r="B248"/>
      <c r="C248"/>
      <c r="D248"/>
      <c r="E248" s="24"/>
      <c r="F248"/>
      <c r="G248" s="96"/>
    </row>
    <row r="249" spans="1:7" ht="13.5" hidden="1" customHeight="1" x14ac:dyDescent="0.2">
      <c r="A249"/>
      <c r="B249"/>
      <c r="C249"/>
      <c r="D249"/>
      <c r="E249" s="24"/>
      <c r="F249"/>
      <c r="G249" s="96"/>
    </row>
    <row r="250" spans="1:7" ht="13.5" hidden="1" customHeight="1" x14ac:dyDescent="0.2">
      <c r="A250"/>
      <c r="B250"/>
      <c r="C250"/>
      <c r="D250"/>
      <c r="E250" s="24"/>
      <c r="F250"/>
      <c r="G250" s="96"/>
    </row>
    <row r="251" spans="1:7" ht="13.5" hidden="1" customHeight="1" x14ac:dyDescent="0.2">
      <c r="A251"/>
      <c r="B251"/>
      <c r="C251"/>
      <c r="D251"/>
      <c r="E251" s="24"/>
      <c r="F251"/>
      <c r="G251" s="96"/>
    </row>
    <row r="252" spans="1:7" ht="13.5" hidden="1" customHeight="1" x14ac:dyDescent="0.2">
      <c r="A252"/>
      <c r="B252"/>
      <c r="C252"/>
      <c r="D252"/>
      <c r="E252" s="24"/>
      <c r="F252"/>
      <c r="G252" s="96"/>
    </row>
    <row r="253" spans="1:7" ht="13.5" hidden="1" customHeight="1" x14ac:dyDescent="0.2">
      <c r="A253"/>
      <c r="B253"/>
      <c r="C253"/>
      <c r="D253"/>
      <c r="E253" s="24"/>
      <c r="F253"/>
      <c r="G253" s="96"/>
    </row>
    <row r="254" spans="1:7" ht="13.5" hidden="1" customHeight="1" x14ac:dyDescent="0.2">
      <c r="A254"/>
      <c r="B254"/>
      <c r="C254"/>
      <c r="D254"/>
      <c r="E254" s="24"/>
      <c r="F254"/>
      <c r="G254" s="96"/>
    </row>
    <row r="255" spans="1:7" ht="13.5" hidden="1" customHeight="1" x14ac:dyDescent="0.2">
      <c r="A255"/>
      <c r="B255"/>
      <c r="C255"/>
      <c r="D255"/>
      <c r="E255" s="24"/>
      <c r="F255"/>
      <c r="G255" s="96"/>
    </row>
    <row r="256" spans="1:7" ht="13.5" hidden="1" customHeight="1" x14ac:dyDescent="0.2">
      <c r="A256"/>
      <c r="B256"/>
      <c r="C256"/>
      <c r="D256"/>
      <c r="E256" s="24"/>
      <c r="F256"/>
      <c r="G256" s="96"/>
    </row>
    <row r="257" spans="1:7" ht="13.5" hidden="1" customHeight="1" x14ac:dyDescent="0.2">
      <c r="A257"/>
      <c r="B257"/>
      <c r="C257"/>
      <c r="D257"/>
      <c r="E257" s="24"/>
      <c r="F257"/>
      <c r="G257" s="96"/>
    </row>
    <row r="258" spans="1:7" ht="13.5" hidden="1" customHeight="1" x14ac:dyDescent="0.2">
      <c r="A258"/>
      <c r="B258"/>
      <c r="C258"/>
      <c r="D258"/>
      <c r="E258" s="24"/>
      <c r="F258"/>
      <c r="G258" s="96"/>
    </row>
    <row r="259" spans="1:7" ht="13.5" hidden="1" customHeight="1" x14ac:dyDescent="0.2">
      <c r="A259"/>
      <c r="B259"/>
      <c r="C259"/>
      <c r="D259"/>
      <c r="E259" s="24"/>
      <c r="F259"/>
      <c r="G259" s="96"/>
    </row>
    <row r="260" spans="1:7" ht="13.5" hidden="1" customHeight="1" x14ac:dyDescent="0.2">
      <c r="A260"/>
      <c r="B260"/>
      <c r="C260"/>
      <c r="D260"/>
      <c r="E260" s="24"/>
      <c r="F260"/>
      <c r="G260" s="96"/>
    </row>
    <row r="261" spans="1:7" ht="13.5" hidden="1" customHeight="1" x14ac:dyDescent="0.2">
      <c r="A261"/>
      <c r="B261"/>
      <c r="C261"/>
      <c r="D261"/>
      <c r="E261" s="24"/>
      <c r="F261"/>
      <c r="G261" s="96"/>
    </row>
    <row r="262" spans="1:7" ht="13.5" hidden="1" customHeight="1" x14ac:dyDescent="0.2">
      <c r="A262"/>
      <c r="B262"/>
      <c r="C262"/>
      <c r="D262"/>
      <c r="E262" s="24"/>
      <c r="F262"/>
      <c r="G262" s="96"/>
    </row>
    <row r="263" spans="1:7" ht="13.5" hidden="1" customHeight="1" x14ac:dyDescent="0.2">
      <c r="A263"/>
      <c r="B263"/>
      <c r="C263"/>
      <c r="D263"/>
      <c r="E263" s="24"/>
      <c r="F263"/>
      <c r="G263" s="96"/>
    </row>
    <row r="264" spans="1:7" ht="13.5" hidden="1" customHeight="1" x14ac:dyDescent="0.2">
      <c r="A264"/>
      <c r="B264"/>
      <c r="C264"/>
      <c r="D264"/>
      <c r="E264" s="24"/>
      <c r="F264"/>
      <c r="G264" s="96"/>
    </row>
    <row r="265" spans="1:7" ht="13.5" hidden="1" customHeight="1" x14ac:dyDescent="0.2">
      <c r="A265"/>
      <c r="B265"/>
      <c r="C265"/>
      <c r="D265"/>
      <c r="E265" s="24"/>
      <c r="F265"/>
      <c r="G265" s="96"/>
    </row>
    <row r="266" spans="1:7" ht="13.5" hidden="1" customHeight="1" x14ac:dyDescent="0.2">
      <c r="A266"/>
      <c r="B266"/>
      <c r="C266"/>
      <c r="D266"/>
      <c r="E266" s="24"/>
      <c r="F266"/>
      <c r="G266" s="96"/>
    </row>
    <row r="267" spans="1:7" ht="13.5" hidden="1" customHeight="1" x14ac:dyDescent="0.2">
      <c r="A267"/>
      <c r="B267"/>
      <c r="C267"/>
      <c r="D267"/>
      <c r="E267" s="24"/>
      <c r="F267"/>
      <c r="G267" s="96"/>
    </row>
    <row r="268" spans="1:7" ht="13.5" hidden="1" customHeight="1" x14ac:dyDescent="0.2">
      <c r="A268"/>
      <c r="B268"/>
      <c r="C268"/>
      <c r="D268"/>
      <c r="E268" s="24"/>
      <c r="F268"/>
      <c r="G268" s="96"/>
    </row>
    <row r="269" spans="1:7" ht="13.5" hidden="1" customHeight="1" x14ac:dyDescent="0.2">
      <c r="A269"/>
      <c r="B269"/>
      <c r="C269"/>
      <c r="D269"/>
      <c r="E269" s="24"/>
      <c r="F269"/>
      <c r="G269" s="96"/>
    </row>
    <row r="270" spans="1:7" ht="13.5" hidden="1" customHeight="1" x14ac:dyDescent="0.2">
      <c r="A270"/>
      <c r="B270"/>
      <c r="C270"/>
      <c r="D270"/>
      <c r="E270" s="24"/>
      <c r="F270"/>
      <c r="G270" s="96"/>
    </row>
    <row r="271" spans="1:7" ht="13.5" hidden="1" customHeight="1" x14ac:dyDescent="0.2">
      <c r="A271"/>
      <c r="B271"/>
      <c r="C271"/>
      <c r="D271"/>
      <c r="E271" s="24"/>
      <c r="F271"/>
      <c r="G271" s="96"/>
    </row>
    <row r="272" spans="1:7" ht="13.5" hidden="1" customHeight="1" x14ac:dyDescent="0.2">
      <c r="A272"/>
      <c r="B272"/>
      <c r="C272"/>
      <c r="D272"/>
      <c r="E272" s="24"/>
      <c r="F272"/>
      <c r="G272" s="96"/>
    </row>
    <row r="273" spans="1:7" ht="13.5" hidden="1" customHeight="1" x14ac:dyDescent="0.2">
      <c r="A273"/>
      <c r="B273"/>
      <c r="C273"/>
      <c r="D273"/>
      <c r="E273" s="24"/>
      <c r="F273"/>
      <c r="G273" s="96"/>
    </row>
    <row r="274" spans="1:7" ht="13.5" hidden="1" customHeight="1" x14ac:dyDescent="0.2">
      <c r="A274"/>
      <c r="B274"/>
      <c r="C274"/>
      <c r="D274"/>
      <c r="E274" s="24"/>
      <c r="F274"/>
      <c r="G274" s="96"/>
    </row>
    <row r="275" spans="1:7" ht="13.5" hidden="1" customHeight="1" x14ac:dyDescent="0.2">
      <c r="A275"/>
      <c r="B275"/>
      <c r="C275"/>
      <c r="D275"/>
      <c r="E275" s="24"/>
      <c r="F275"/>
      <c r="G275" s="96"/>
    </row>
    <row r="276" spans="1:7" ht="13.5" hidden="1" customHeight="1" x14ac:dyDescent="0.2">
      <c r="A276"/>
      <c r="B276"/>
      <c r="C276"/>
      <c r="D276"/>
      <c r="E276" s="24"/>
      <c r="F276"/>
      <c r="G276" s="96"/>
    </row>
    <row r="277" spans="1:7" ht="13.5" hidden="1" customHeight="1" x14ac:dyDescent="0.2">
      <c r="A277"/>
      <c r="B277"/>
      <c r="C277"/>
      <c r="D277"/>
      <c r="E277" s="24"/>
      <c r="F277"/>
      <c r="G277" s="96"/>
    </row>
    <row r="278" spans="1:7" ht="13.5" hidden="1" customHeight="1" x14ac:dyDescent="0.2">
      <c r="A278"/>
      <c r="B278"/>
      <c r="C278"/>
      <c r="D278"/>
      <c r="E278" s="24"/>
      <c r="F278"/>
      <c r="G278" s="96"/>
    </row>
    <row r="279" spans="1:7" ht="13.5" hidden="1" customHeight="1" x14ac:dyDescent="0.2">
      <c r="A279"/>
      <c r="B279"/>
      <c r="C279"/>
      <c r="D279"/>
      <c r="E279" s="24"/>
      <c r="F279"/>
      <c r="G279" s="96"/>
    </row>
    <row r="280" spans="1:7" ht="13.5" hidden="1" customHeight="1" x14ac:dyDescent="0.2">
      <c r="A280"/>
      <c r="B280"/>
      <c r="C280"/>
      <c r="D280"/>
      <c r="E280" s="24"/>
      <c r="F280"/>
      <c r="G280" s="96"/>
    </row>
    <row r="281" spans="1:7" ht="13.5" hidden="1" customHeight="1" x14ac:dyDescent="0.2">
      <c r="A281"/>
      <c r="B281"/>
      <c r="C281"/>
      <c r="D281"/>
      <c r="E281" s="24"/>
      <c r="F281"/>
      <c r="G281" s="96"/>
    </row>
    <row r="282" spans="1:7" ht="13.5" hidden="1" customHeight="1" x14ac:dyDescent="0.2">
      <c r="A282"/>
      <c r="B282"/>
      <c r="C282"/>
      <c r="D282"/>
      <c r="E282" s="24"/>
      <c r="F282"/>
      <c r="G282" s="96"/>
    </row>
    <row r="283" spans="1:7" ht="13.5" hidden="1" customHeight="1" x14ac:dyDescent="0.2">
      <c r="A283"/>
      <c r="B283"/>
      <c r="C283"/>
      <c r="D283"/>
      <c r="E283" s="24"/>
      <c r="F283"/>
      <c r="G283" s="96"/>
    </row>
    <row r="284" spans="1:7" ht="13.5" hidden="1" customHeight="1" x14ac:dyDescent="0.2">
      <c r="A284"/>
      <c r="B284"/>
      <c r="C284"/>
      <c r="D284"/>
      <c r="E284" s="24"/>
      <c r="F284"/>
      <c r="G284" s="96"/>
    </row>
    <row r="285" spans="1:7" ht="13.5" hidden="1" customHeight="1" x14ac:dyDescent="0.2">
      <c r="A285"/>
      <c r="B285"/>
      <c r="C285"/>
      <c r="D285"/>
      <c r="E285" s="24"/>
      <c r="F285"/>
      <c r="G285" s="96"/>
    </row>
    <row r="286" spans="1:7" ht="13.5" hidden="1" customHeight="1" x14ac:dyDescent="0.2">
      <c r="A286"/>
      <c r="B286"/>
      <c r="C286"/>
      <c r="D286"/>
      <c r="E286" s="24"/>
      <c r="F286"/>
      <c r="G286" s="96"/>
    </row>
    <row r="287" spans="1:7" ht="13.5" hidden="1" customHeight="1" x14ac:dyDescent="0.2">
      <c r="A287"/>
      <c r="B287"/>
      <c r="C287"/>
      <c r="D287"/>
      <c r="E287" s="24"/>
      <c r="F287"/>
      <c r="G287" s="96"/>
    </row>
    <row r="288" spans="1:7" ht="13.5" hidden="1" customHeight="1" x14ac:dyDescent="0.2">
      <c r="A288"/>
      <c r="B288"/>
      <c r="C288"/>
      <c r="D288"/>
      <c r="E288" s="24"/>
      <c r="F288"/>
      <c r="G288" s="96"/>
    </row>
    <row r="289" spans="1:7" ht="13.5" hidden="1" customHeight="1" x14ac:dyDescent="0.2">
      <c r="A289"/>
      <c r="B289"/>
      <c r="C289"/>
      <c r="D289"/>
      <c r="E289" s="24"/>
      <c r="F289"/>
      <c r="G289" s="96"/>
    </row>
    <row r="290" spans="1:7" ht="13.5" hidden="1" customHeight="1" x14ac:dyDescent="0.2">
      <c r="A290"/>
      <c r="B290"/>
      <c r="C290"/>
      <c r="D290"/>
      <c r="E290" s="24"/>
      <c r="F290"/>
      <c r="G290" s="96"/>
    </row>
    <row r="291" spans="1:7" ht="13.5" hidden="1" customHeight="1" x14ac:dyDescent="0.2">
      <c r="A291"/>
      <c r="B291"/>
      <c r="C291"/>
      <c r="D291"/>
      <c r="E291" s="24"/>
      <c r="F291"/>
      <c r="G291" s="96"/>
    </row>
    <row r="292" spans="1:7" ht="13.5" hidden="1" customHeight="1" x14ac:dyDescent="0.2">
      <c r="A292"/>
      <c r="B292"/>
      <c r="C292"/>
      <c r="D292"/>
      <c r="E292" s="24"/>
      <c r="F292"/>
      <c r="G292" s="96"/>
    </row>
    <row r="293" spans="1:7" ht="13.5" hidden="1" customHeight="1" x14ac:dyDescent="0.2">
      <c r="A293"/>
      <c r="B293"/>
      <c r="C293"/>
      <c r="D293"/>
      <c r="E293" s="24"/>
      <c r="F293"/>
      <c r="G293" s="96"/>
    </row>
    <row r="294" spans="1:7" ht="13.5" hidden="1" customHeight="1" x14ac:dyDescent="0.2">
      <c r="A294"/>
      <c r="B294"/>
      <c r="C294"/>
      <c r="D294"/>
      <c r="E294" s="24"/>
      <c r="F294"/>
      <c r="G294" s="96"/>
    </row>
    <row r="295" spans="1:7" ht="13.5" hidden="1" customHeight="1" x14ac:dyDescent="0.2">
      <c r="A295"/>
      <c r="B295"/>
      <c r="C295"/>
      <c r="D295"/>
      <c r="E295" s="24"/>
      <c r="F295"/>
      <c r="G295" s="96"/>
    </row>
    <row r="296" spans="1:7" ht="13.5" hidden="1" customHeight="1" x14ac:dyDescent="0.2">
      <c r="A296"/>
      <c r="B296"/>
      <c r="C296"/>
      <c r="D296"/>
      <c r="E296" s="24"/>
      <c r="F296"/>
      <c r="G296" s="96"/>
    </row>
    <row r="297" spans="1:7" ht="13.5" hidden="1" customHeight="1" x14ac:dyDescent="0.2">
      <c r="A297"/>
      <c r="B297"/>
      <c r="C297"/>
      <c r="D297"/>
      <c r="E297" s="24"/>
      <c r="F297"/>
      <c r="G297" s="96"/>
    </row>
    <row r="298" spans="1:7" ht="13.5" hidden="1" customHeight="1" x14ac:dyDescent="0.2">
      <c r="A298"/>
      <c r="B298"/>
      <c r="C298"/>
      <c r="D298"/>
      <c r="E298" s="24"/>
      <c r="F298"/>
      <c r="G298" s="96"/>
    </row>
    <row r="299" spans="1:7" ht="13.5" hidden="1" customHeight="1" x14ac:dyDescent="0.2">
      <c r="A299"/>
      <c r="B299"/>
      <c r="C299"/>
      <c r="D299"/>
      <c r="E299" s="24"/>
      <c r="F299"/>
      <c r="G299" s="96"/>
    </row>
    <row r="300" spans="1:7" ht="13.5" hidden="1" customHeight="1" x14ac:dyDescent="0.2">
      <c r="A300"/>
      <c r="B300"/>
      <c r="C300"/>
      <c r="D300"/>
      <c r="E300" s="24"/>
      <c r="F300"/>
      <c r="G300" s="96"/>
    </row>
    <row r="301" spans="1:7" ht="13.5" hidden="1" customHeight="1" x14ac:dyDescent="0.2">
      <c r="A301"/>
      <c r="B301"/>
      <c r="C301"/>
      <c r="D301"/>
      <c r="E301" s="24"/>
      <c r="F301"/>
      <c r="G301" s="96"/>
    </row>
    <row r="302" spans="1:7" ht="13.5" hidden="1" customHeight="1" x14ac:dyDescent="0.2">
      <c r="A302"/>
      <c r="B302"/>
      <c r="C302"/>
      <c r="D302"/>
      <c r="E302" s="24"/>
      <c r="F302"/>
      <c r="G302" s="96"/>
    </row>
    <row r="303" spans="1:7" ht="13.5" hidden="1" customHeight="1" x14ac:dyDescent="0.2">
      <c r="A303"/>
      <c r="B303"/>
      <c r="C303"/>
      <c r="D303"/>
      <c r="E303" s="24"/>
      <c r="F303"/>
      <c r="G303" s="96"/>
    </row>
    <row r="304" spans="1:7" ht="13.5" hidden="1" customHeight="1" x14ac:dyDescent="0.2">
      <c r="A304"/>
      <c r="B304"/>
      <c r="C304"/>
      <c r="D304"/>
      <c r="E304" s="24"/>
      <c r="F304"/>
      <c r="G304" s="96"/>
    </row>
    <row r="305" spans="1:7" ht="13.5" hidden="1" customHeight="1" x14ac:dyDescent="0.2">
      <c r="A305"/>
      <c r="B305"/>
      <c r="C305"/>
      <c r="D305"/>
      <c r="E305" s="24"/>
      <c r="F305"/>
      <c r="G305" s="96"/>
    </row>
    <row r="306" spans="1:7" ht="13.5" hidden="1" customHeight="1" x14ac:dyDescent="0.2">
      <c r="A306"/>
      <c r="B306"/>
      <c r="C306"/>
      <c r="D306"/>
      <c r="E306" s="24"/>
      <c r="F306"/>
      <c r="G306" s="96"/>
    </row>
    <row r="307" spans="1:7" ht="13.5" hidden="1" customHeight="1" x14ac:dyDescent="0.2">
      <c r="A307"/>
      <c r="B307"/>
      <c r="C307"/>
      <c r="D307"/>
      <c r="E307" s="24"/>
      <c r="F307"/>
      <c r="G307" s="96"/>
    </row>
    <row r="308" spans="1:7" ht="13.5" hidden="1" customHeight="1" x14ac:dyDescent="0.2">
      <c r="A308"/>
      <c r="B308"/>
      <c r="C308"/>
      <c r="D308"/>
      <c r="E308" s="24"/>
      <c r="F308"/>
      <c r="G308" s="96"/>
    </row>
    <row r="309" spans="1:7" ht="13.5" hidden="1" customHeight="1" x14ac:dyDescent="0.2">
      <c r="A309"/>
      <c r="B309"/>
      <c r="C309"/>
      <c r="D309"/>
      <c r="E309" s="24"/>
      <c r="F309"/>
      <c r="G309" s="96"/>
    </row>
    <row r="310" spans="1:7" ht="13.5" hidden="1" customHeight="1" x14ac:dyDescent="0.2">
      <c r="A310"/>
      <c r="B310"/>
      <c r="C310"/>
      <c r="D310"/>
      <c r="E310" s="24"/>
      <c r="F310"/>
      <c r="G310" s="96"/>
    </row>
    <row r="311" spans="1:7" ht="13.5" hidden="1" customHeight="1" x14ac:dyDescent="0.2">
      <c r="A311"/>
      <c r="B311"/>
      <c r="C311"/>
      <c r="D311"/>
      <c r="E311" s="24"/>
      <c r="F311"/>
      <c r="G311" s="96"/>
    </row>
    <row r="312" spans="1:7" ht="13.5" hidden="1" customHeight="1" x14ac:dyDescent="0.2">
      <c r="A312"/>
      <c r="B312"/>
      <c r="C312"/>
      <c r="D312"/>
      <c r="E312" s="24"/>
      <c r="F312"/>
      <c r="G312" s="96"/>
    </row>
    <row r="313" spans="1:7" ht="13.5" hidden="1" customHeight="1" x14ac:dyDescent="0.2">
      <c r="A313"/>
      <c r="B313"/>
      <c r="C313"/>
      <c r="D313"/>
      <c r="E313" s="24"/>
      <c r="F313"/>
      <c r="G313" s="96"/>
    </row>
    <row r="314" spans="1:7" ht="13.5" hidden="1" customHeight="1" x14ac:dyDescent="0.2">
      <c r="A314"/>
      <c r="B314"/>
      <c r="C314"/>
      <c r="D314"/>
      <c r="E314" s="24"/>
      <c r="F314"/>
      <c r="G314" s="96"/>
    </row>
    <row r="315" spans="1:7" ht="13.5" hidden="1" customHeight="1" x14ac:dyDescent="0.2">
      <c r="A315"/>
      <c r="B315"/>
      <c r="C315"/>
      <c r="D315"/>
      <c r="E315" s="24"/>
      <c r="F315"/>
      <c r="G315" s="96"/>
    </row>
    <row r="316" spans="1:7" ht="13.5" hidden="1" customHeight="1" x14ac:dyDescent="0.2">
      <c r="A316"/>
      <c r="B316"/>
      <c r="C316"/>
      <c r="D316"/>
      <c r="E316" s="24"/>
      <c r="F316"/>
      <c r="G316" s="96"/>
    </row>
    <row r="317" spans="1:7" ht="13.5" hidden="1" customHeight="1" x14ac:dyDescent="0.2">
      <c r="A317"/>
      <c r="B317"/>
      <c r="C317"/>
      <c r="D317"/>
      <c r="E317" s="24"/>
      <c r="F317"/>
      <c r="G317" s="96"/>
    </row>
    <row r="318" spans="1:7" ht="13.5" hidden="1" customHeight="1" x14ac:dyDescent="0.2">
      <c r="A318"/>
      <c r="B318"/>
      <c r="C318"/>
      <c r="D318"/>
      <c r="E318" s="24"/>
      <c r="F318"/>
      <c r="G318" s="96"/>
    </row>
    <row r="319" spans="1:7" ht="13.5" hidden="1" customHeight="1" x14ac:dyDescent="0.2">
      <c r="A319"/>
      <c r="B319"/>
      <c r="C319"/>
      <c r="D319"/>
      <c r="E319" s="24"/>
      <c r="F319"/>
      <c r="G319" s="96"/>
    </row>
    <row r="320" spans="1:7" ht="13.5" hidden="1" customHeight="1" x14ac:dyDescent="0.2">
      <c r="A320"/>
      <c r="B320"/>
      <c r="C320"/>
      <c r="D320"/>
      <c r="E320" s="24"/>
      <c r="F320"/>
      <c r="G320" s="96"/>
    </row>
    <row r="321" spans="1:7" ht="13.5" hidden="1" customHeight="1" x14ac:dyDescent="0.2">
      <c r="A321"/>
      <c r="B321"/>
      <c r="C321"/>
      <c r="D321"/>
      <c r="E321" s="24"/>
      <c r="F321"/>
      <c r="G321" s="96"/>
    </row>
    <row r="322" spans="1:7" ht="13.5" hidden="1" customHeight="1" x14ac:dyDescent="0.2">
      <c r="A322"/>
      <c r="B322"/>
      <c r="C322"/>
      <c r="D322"/>
      <c r="E322" s="24"/>
      <c r="F322"/>
      <c r="G322" s="96"/>
    </row>
    <row r="323" spans="1:7" ht="13.5" hidden="1" customHeight="1" x14ac:dyDescent="0.2">
      <c r="A323"/>
      <c r="B323"/>
      <c r="C323"/>
      <c r="D323"/>
      <c r="E323" s="24"/>
      <c r="F323"/>
      <c r="G323" s="96"/>
    </row>
    <row r="324" spans="1:7" ht="13.5" hidden="1" customHeight="1" x14ac:dyDescent="0.2">
      <c r="A324"/>
      <c r="B324"/>
      <c r="C324"/>
      <c r="D324"/>
      <c r="E324" s="24"/>
      <c r="F324"/>
      <c r="G324" s="96"/>
    </row>
    <row r="325" spans="1:7" ht="13.5" hidden="1" customHeight="1" x14ac:dyDescent="0.2">
      <c r="A325"/>
      <c r="B325"/>
      <c r="C325"/>
      <c r="D325"/>
      <c r="E325" s="24"/>
      <c r="F325"/>
      <c r="G325" s="96"/>
    </row>
    <row r="326" spans="1:7" ht="13.5" hidden="1" customHeight="1" x14ac:dyDescent="0.2">
      <c r="A326"/>
      <c r="B326"/>
      <c r="C326"/>
      <c r="D326"/>
      <c r="E326" s="24"/>
      <c r="F326"/>
      <c r="G326" s="96"/>
    </row>
    <row r="327" spans="1:7" ht="13.5" hidden="1" customHeight="1" x14ac:dyDescent="0.2">
      <c r="A327"/>
      <c r="B327"/>
      <c r="C327"/>
      <c r="D327"/>
      <c r="E327" s="24"/>
      <c r="F327"/>
      <c r="G327" s="96"/>
    </row>
    <row r="328" spans="1:7" ht="13.5" hidden="1" customHeight="1" x14ac:dyDescent="0.2">
      <c r="A328"/>
      <c r="B328"/>
      <c r="C328"/>
      <c r="D328"/>
      <c r="E328" s="24"/>
      <c r="F328"/>
      <c r="G328" s="96"/>
    </row>
    <row r="329" spans="1:7" ht="13.5" hidden="1" customHeight="1" x14ac:dyDescent="0.2">
      <c r="A329"/>
      <c r="B329"/>
      <c r="C329"/>
      <c r="D329"/>
      <c r="E329" s="24"/>
      <c r="F329"/>
      <c r="G329" s="96"/>
    </row>
    <row r="330" spans="1:7" ht="13.5" hidden="1" customHeight="1" x14ac:dyDescent="0.2">
      <c r="A330"/>
      <c r="B330"/>
      <c r="C330"/>
      <c r="D330"/>
      <c r="E330" s="24"/>
      <c r="F330"/>
      <c r="G330" s="96"/>
    </row>
    <row r="331" spans="1:7" ht="13.5" hidden="1" customHeight="1" x14ac:dyDescent="0.2">
      <c r="A331"/>
      <c r="B331"/>
      <c r="C331"/>
      <c r="D331"/>
      <c r="E331" s="24"/>
      <c r="F331"/>
      <c r="G331" s="96"/>
    </row>
    <row r="332" spans="1:7" ht="13.5" hidden="1" customHeight="1" x14ac:dyDescent="0.2">
      <c r="A332"/>
      <c r="B332"/>
      <c r="C332"/>
      <c r="D332"/>
      <c r="E332" s="24"/>
      <c r="F332"/>
      <c r="G332" s="96"/>
    </row>
    <row r="333" spans="1:7" ht="13.5" hidden="1" customHeight="1" x14ac:dyDescent="0.2">
      <c r="A333"/>
      <c r="B333"/>
      <c r="C333"/>
      <c r="D333"/>
      <c r="E333" s="24"/>
      <c r="F333"/>
      <c r="G333" s="96"/>
    </row>
    <row r="334" spans="1:7" ht="13.5" hidden="1" customHeight="1" x14ac:dyDescent="0.2">
      <c r="A334"/>
      <c r="B334"/>
      <c r="C334"/>
      <c r="D334"/>
      <c r="E334" s="24"/>
      <c r="F334"/>
      <c r="G334" s="96"/>
    </row>
    <row r="335" spans="1:7" ht="13.5" hidden="1" customHeight="1" x14ac:dyDescent="0.2">
      <c r="A335"/>
      <c r="B335"/>
      <c r="C335"/>
      <c r="D335"/>
      <c r="E335" s="24"/>
      <c r="F335"/>
      <c r="G335" s="96"/>
    </row>
    <row r="336" spans="1:7" ht="13.5" hidden="1" customHeight="1" x14ac:dyDescent="0.2">
      <c r="A336"/>
      <c r="B336"/>
      <c r="C336"/>
      <c r="D336"/>
      <c r="E336" s="24"/>
      <c r="F336"/>
      <c r="G336" s="96"/>
    </row>
    <row r="337" spans="1:7" ht="13.5" hidden="1" customHeight="1" x14ac:dyDescent="0.2">
      <c r="A337"/>
      <c r="B337"/>
      <c r="C337"/>
      <c r="D337"/>
      <c r="E337" s="24"/>
      <c r="F337"/>
      <c r="G337" s="96"/>
    </row>
    <row r="338" spans="1:7" ht="13.5" hidden="1" customHeight="1" x14ac:dyDescent="0.2">
      <c r="A338"/>
      <c r="B338"/>
      <c r="C338"/>
      <c r="D338"/>
      <c r="E338" s="24"/>
      <c r="F338"/>
      <c r="G338" s="96"/>
    </row>
    <row r="339" spans="1:7" ht="13.5" hidden="1" customHeight="1" x14ac:dyDescent="0.2">
      <c r="A339"/>
      <c r="B339"/>
      <c r="C339"/>
      <c r="D339"/>
      <c r="E339" s="24"/>
      <c r="F339"/>
      <c r="G339" s="96"/>
    </row>
    <row r="340" spans="1:7" ht="13.5" hidden="1" customHeight="1" x14ac:dyDescent="0.2">
      <c r="A340"/>
      <c r="B340"/>
      <c r="C340"/>
      <c r="D340"/>
      <c r="E340" s="24"/>
      <c r="F340"/>
      <c r="G340" s="96"/>
    </row>
    <row r="341" spans="1:7" ht="13.5" hidden="1" customHeight="1" x14ac:dyDescent="0.2">
      <c r="A341"/>
      <c r="B341"/>
      <c r="C341"/>
      <c r="D341"/>
      <c r="E341" s="24"/>
      <c r="F341"/>
      <c r="G341" s="96"/>
    </row>
    <row r="342" spans="1:7" ht="13.5" hidden="1" customHeight="1" x14ac:dyDescent="0.2">
      <c r="A342"/>
      <c r="B342"/>
      <c r="C342"/>
      <c r="D342"/>
      <c r="E342" s="24"/>
      <c r="F342"/>
      <c r="G342" s="96"/>
    </row>
    <row r="343" spans="1:7" ht="13.5" hidden="1" customHeight="1" x14ac:dyDescent="0.2">
      <c r="A343"/>
      <c r="B343"/>
      <c r="C343"/>
      <c r="D343"/>
      <c r="E343" s="24"/>
      <c r="F343"/>
      <c r="G343" s="96"/>
    </row>
    <row r="344" spans="1:7" ht="13.5" hidden="1" customHeight="1" x14ac:dyDescent="0.2">
      <c r="A344"/>
      <c r="B344"/>
      <c r="C344"/>
      <c r="D344"/>
      <c r="E344" s="24"/>
      <c r="F344"/>
      <c r="G344" s="96"/>
    </row>
    <row r="345" spans="1:7" ht="13.5" hidden="1" customHeight="1" x14ac:dyDescent="0.2">
      <c r="A345"/>
      <c r="B345"/>
      <c r="C345"/>
      <c r="D345"/>
      <c r="E345" s="24"/>
      <c r="F345"/>
      <c r="G345" s="96"/>
    </row>
    <row r="346" spans="1:7" ht="13.5" hidden="1" customHeight="1" x14ac:dyDescent="0.2">
      <c r="A346"/>
      <c r="B346"/>
      <c r="C346"/>
      <c r="D346"/>
      <c r="E346" s="24"/>
      <c r="F346"/>
      <c r="G346" s="96"/>
    </row>
    <row r="347" spans="1:7" ht="13.5" hidden="1" customHeight="1" x14ac:dyDescent="0.2">
      <c r="A347"/>
      <c r="B347"/>
      <c r="C347"/>
      <c r="D347"/>
      <c r="E347" s="24"/>
      <c r="F347"/>
      <c r="G347" s="96"/>
    </row>
    <row r="348" spans="1:7" ht="13.5" hidden="1" customHeight="1" x14ac:dyDescent="0.2">
      <c r="A348"/>
      <c r="B348"/>
      <c r="C348"/>
      <c r="D348"/>
      <c r="E348" s="24"/>
      <c r="F348"/>
      <c r="G348" s="96"/>
    </row>
    <row r="349" spans="1:7" ht="13.5" hidden="1" customHeight="1" x14ac:dyDescent="0.2">
      <c r="A349"/>
      <c r="B349"/>
      <c r="C349"/>
      <c r="D349"/>
      <c r="E349" s="24"/>
      <c r="F349"/>
      <c r="G349" s="96"/>
    </row>
    <row r="350" spans="1:7" ht="13.5" hidden="1" customHeight="1" x14ac:dyDescent="0.2">
      <c r="A350"/>
      <c r="B350"/>
      <c r="C350"/>
      <c r="D350"/>
      <c r="E350" s="24"/>
      <c r="F350"/>
      <c r="G350" s="96"/>
    </row>
    <row r="351" spans="1:7" ht="13.5" hidden="1" customHeight="1" x14ac:dyDescent="0.2">
      <c r="A351"/>
      <c r="B351"/>
      <c r="C351"/>
      <c r="D351"/>
      <c r="E351" s="24"/>
      <c r="F351"/>
      <c r="G351" s="96"/>
    </row>
    <row r="352" spans="1:7" ht="13.5" hidden="1" customHeight="1" x14ac:dyDescent="0.2">
      <c r="A352"/>
      <c r="B352"/>
      <c r="C352"/>
      <c r="D352"/>
      <c r="E352" s="24"/>
      <c r="F352"/>
      <c r="G352" s="96"/>
    </row>
    <row r="353" spans="1:7" ht="13.5" hidden="1" customHeight="1" x14ac:dyDescent="0.2">
      <c r="A353"/>
      <c r="B353"/>
      <c r="C353"/>
      <c r="D353"/>
      <c r="E353" s="24"/>
      <c r="F353"/>
      <c r="G353" s="96"/>
    </row>
    <row r="354" spans="1:7" ht="13.5" hidden="1" customHeight="1" x14ac:dyDescent="0.2">
      <c r="A354"/>
      <c r="B354"/>
      <c r="C354"/>
      <c r="D354"/>
      <c r="E354" s="24"/>
      <c r="F354"/>
      <c r="G354" s="96"/>
    </row>
    <row r="355" spans="1:7" ht="13.5" hidden="1" customHeight="1" x14ac:dyDescent="0.2">
      <c r="A355"/>
      <c r="B355"/>
      <c r="C355"/>
      <c r="D355"/>
      <c r="E355" s="24"/>
      <c r="F355"/>
      <c r="G355" s="96"/>
    </row>
    <row r="356" spans="1:7" ht="13.5" hidden="1" customHeight="1" x14ac:dyDescent="0.2">
      <c r="A356"/>
      <c r="B356"/>
      <c r="C356"/>
      <c r="D356"/>
      <c r="E356" s="24"/>
      <c r="F356"/>
      <c r="G356" s="96"/>
    </row>
    <row r="357" spans="1:7" ht="13.5" hidden="1" customHeight="1" x14ac:dyDescent="0.2">
      <c r="A357"/>
      <c r="B357"/>
      <c r="C357"/>
      <c r="D357"/>
      <c r="E357" s="24"/>
      <c r="F357"/>
      <c r="G357" s="96"/>
    </row>
    <row r="358" spans="1:7" ht="13.5" hidden="1" customHeight="1" x14ac:dyDescent="0.2">
      <c r="A358"/>
      <c r="B358"/>
      <c r="C358"/>
      <c r="D358"/>
      <c r="E358" s="24"/>
      <c r="F358"/>
      <c r="G358" s="96"/>
    </row>
    <row r="359" spans="1:7" ht="13.5" hidden="1" customHeight="1" x14ac:dyDescent="0.2">
      <c r="A359"/>
      <c r="B359"/>
      <c r="C359"/>
      <c r="D359"/>
      <c r="E359" s="24"/>
      <c r="F359"/>
      <c r="G359" s="96"/>
    </row>
    <row r="360" spans="1:7" ht="13.5" hidden="1" customHeight="1" x14ac:dyDescent="0.2">
      <c r="A360"/>
      <c r="B360"/>
      <c r="C360"/>
      <c r="D360"/>
      <c r="E360" s="24"/>
      <c r="F360"/>
      <c r="G360" s="96"/>
    </row>
    <row r="361" spans="1:7" ht="13.5" hidden="1" customHeight="1" x14ac:dyDescent="0.2">
      <c r="A361"/>
      <c r="B361"/>
      <c r="C361"/>
      <c r="D361"/>
      <c r="E361" s="24"/>
      <c r="F361"/>
      <c r="G361" s="96"/>
    </row>
    <row r="362" spans="1:7" ht="13.5" hidden="1" customHeight="1" x14ac:dyDescent="0.2">
      <c r="A362"/>
      <c r="B362"/>
      <c r="C362"/>
      <c r="D362"/>
      <c r="E362" s="24"/>
      <c r="F362"/>
      <c r="G362" s="96"/>
    </row>
    <row r="363" spans="1:7" ht="13.5" hidden="1" customHeight="1" x14ac:dyDescent="0.2">
      <c r="A363"/>
      <c r="B363"/>
      <c r="C363"/>
      <c r="D363"/>
      <c r="E363" s="24"/>
      <c r="F363"/>
      <c r="G363" s="96"/>
    </row>
    <row r="364" spans="1:7" ht="13.5" hidden="1" customHeight="1" x14ac:dyDescent="0.2">
      <c r="A364"/>
      <c r="B364"/>
      <c r="C364"/>
      <c r="D364"/>
      <c r="E364" s="24"/>
      <c r="F364"/>
      <c r="G364" s="96"/>
    </row>
    <row r="365" spans="1:7" ht="13.5" hidden="1" customHeight="1" x14ac:dyDescent="0.2">
      <c r="A365"/>
      <c r="B365"/>
      <c r="C365"/>
      <c r="D365"/>
      <c r="E365" s="24"/>
      <c r="F365"/>
      <c r="G365" s="96"/>
    </row>
    <row r="366" spans="1:7" ht="13.5" hidden="1" customHeight="1" x14ac:dyDescent="0.2">
      <c r="A366"/>
      <c r="B366"/>
      <c r="C366"/>
      <c r="D366"/>
      <c r="E366" s="24"/>
      <c r="F366"/>
      <c r="G366" s="96"/>
    </row>
    <row r="367" spans="1:7" ht="13.5" hidden="1" customHeight="1" x14ac:dyDescent="0.2">
      <c r="A367"/>
      <c r="B367"/>
      <c r="C367"/>
      <c r="D367"/>
      <c r="E367" s="24"/>
      <c r="F367"/>
      <c r="G367" s="96"/>
    </row>
    <row r="368" spans="1:7" ht="13.5" hidden="1" customHeight="1" x14ac:dyDescent="0.2">
      <c r="A368"/>
      <c r="B368"/>
      <c r="C368"/>
      <c r="D368"/>
      <c r="E368" s="24"/>
      <c r="F368"/>
      <c r="G368" s="96"/>
    </row>
    <row r="369" spans="1:7" ht="13.5" hidden="1" customHeight="1" x14ac:dyDescent="0.2">
      <c r="A369"/>
      <c r="B369"/>
      <c r="C369"/>
      <c r="D369"/>
      <c r="E369" s="24"/>
      <c r="F369"/>
      <c r="G369" s="96"/>
    </row>
    <row r="370" spans="1:7" ht="13.5" hidden="1" customHeight="1" x14ac:dyDescent="0.2">
      <c r="A370"/>
      <c r="B370"/>
      <c r="C370"/>
      <c r="D370"/>
      <c r="E370" s="24"/>
      <c r="F370"/>
      <c r="G370" s="96"/>
    </row>
    <row r="371" spans="1:7" ht="13.5" hidden="1" customHeight="1" x14ac:dyDescent="0.2">
      <c r="A371"/>
      <c r="B371"/>
      <c r="C371"/>
      <c r="D371"/>
      <c r="E371" s="24"/>
      <c r="F371"/>
      <c r="G371" s="96"/>
    </row>
    <row r="372" spans="1:7" ht="13.5" hidden="1" customHeight="1" x14ac:dyDescent="0.2">
      <c r="A372"/>
      <c r="B372"/>
      <c r="C372"/>
      <c r="D372"/>
      <c r="E372" s="24"/>
      <c r="F372"/>
      <c r="G372" s="96"/>
    </row>
    <row r="373" spans="1:7" ht="13.5" hidden="1" customHeight="1" x14ac:dyDescent="0.2">
      <c r="A373"/>
      <c r="B373"/>
      <c r="C373"/>
      <c r="D373"/>
      <c r="E373" s="24"/>
      <c r="F373"/>
      <c r="G373" s="96"/>
    </row>
    <row r="374" spans="1:7" ht="13.5" hidden="1" customHeight="1" x14ac:dyDescent="0.2">
      <c r="A374"/>
      <c r="B374"/>
      <c r="C374"/>
      <c r="D374"/>
      <c r="E374" s="24"/>
      <c r="F374"/>
      <c r="G374" s="96"/>
    </row>
    <row r="375" spans="1:7" ht="13.5" hidden="1" customHeight="1" x14ac:dyDescent="0.2">
      <c r="A375"/>
      <c r="B375"/>
      <c r="C375"/>
      <c r="D375"/>
      <c r="E375" s="24"/>
      <c r="F375"/>
      <c r="G375" s="96"/>
    </row>
    <row r="376" spans="1:7" ht="13.5" hidden="1" customHeight="1" x14ac:dyDescent="0.2">
      <c r="A376"/>
      <c r="B376"/>
      <c r="C376"/>
      <c r="D376"/>
      <c r="E376" s="24"/>
      <c r="F376"/>
      <c r="G376" s="96"/>
    </row>
    <row r="377" spans="1:7" ht="13.5" hidden="1" customHeight="1" x14ac:dyDescent="0.2">
      <c r="A377"/>
      <c r="B377"/>
      <c r="C377"/>
      <c r="D377"/>
      <c r="E377" s="24"/>
      <c r="F377"/>
      <c r="G377" s="96"/>
    </row>
    <row r="378" spans="1:7" ht="13.5" hidden="1" customHeight="1" x14ac:dyDescent="0.2">
      <c r="A378"/>
      <c r="B378"/>
      <c r="C378"/>
      <c r="D378"/>
      <c r="E378" s="24"/>
      <c r="F378"/>
      <c r="G378" s="96"/>
    </row>
    <row r="379" spans="1:7" ht="13.5" hidden="1" customHeight="1" x14ac:dyDescent="0.2">
      <c r="A379"/>
      <c r="B379"/>
      <c r="C379"/>
      <c r="D379"/>
      <c r="E379" s="24"/>
      <c r="F379"/>
      <c r="G379" s="96"/>
    </row>
    <row r="380" spans="1:7" ht="13.5" hidden="1" customHeight="1" x14ac:dyDescent="0.2">
      <c r="A380"/>
      <c r="B380"/>
      <c r="C380"/>
      <c r="D380"/>
      <c r="E380" s="24"/>
      <c r="F380"/>
      <c r="G380" s="96"/>
    </row>
    <row r="381" spans="1:7" ht="13.5" hidden="1" customHeight="1" x14ac:dyDescent="0.2">
      <c r="A381"/>
      <c r="B381"/>
      <c r="C381"/>
      <c r="D381"/>
      <c r="E381" s="24"/>
      <c r="F381"/>
      <c r="G381" s="96"/>
    </row>
    <row r="382" spans="1:7" ht="13.5" hidden="1" customHeight="1" x14ac:dyDescent="0.2">
      <c r="A382"/>
      <c r="B382"/>
      <c r="C382"/>
      <c r="D382"/>
      <c r="E382" s="24"/>
      <c r="F382"/>
      <c r="G382" s="96"/>
    </row>
    <row r="383" spans="1:7" ht="13.5" hidden="1" customHeight="1" x14ac:dyDescent="0.2">
      <c r="A383"/>
      <c r="B383"/>
      <c r="C383"/>
      <c r="D383"/>
      <c r="E383" s="24"/>
      <c r="F383"/>
      <c r="G383" s="96"/>
    </row>
    <row r="384" spans="1:7" ht="13.5" hidden="1" customHeight="1" x14ac:dyDescent="0.2">
      <c r="A384"/>
      <c r="B384"/>
      <c r="C384"/>
      <c r="D384"/>
      <c r="E384" s="24"/>
      <c r="F384"/>
      <c r="G384" s="96"/>
    </row>
    <row r="385" spans="1:7" ht="13.5" hidden="1" customHeight="1" x14ac:dyDescent="0.2">
      <c r="A385"/>
      <c r="B385"/>
      <c r="C385"/>
      <c r="D385"/>
      <c r="E385" s="24"/>
      <c r="F385"/>
      <c r="G385" s="96"/>
    </row>
    <row r="386" spans="1:7" ht="13.5" hidden="1" customHeight="1" x14ac:dyDescent="0.2">
      <c r="A386"/>
      <c r="B386"/>
      <c r="C386"/>
      <c r="D386"/>
      <c r="E386" s="24"/>
      <c r="F386"/>
      <c r="G386" s="96"/>
    </row>
    <row r="387" spans="1:7" ht="13.5" hidden="1" customHeight="1" x14ac:dyDescent="0.2">
      <c r="A387"/>
      <c r="B387"/>
      <c r="C387"/>
      <c r="D387"/>
      <c r="E387" s="24"/>
      <c r="F387"/>
      <c r="G387" s="96"/>
    </row>
    <row r="388" spans="1:7" ht="13.5" hidden="1" customHeight="1" x14ac:dyDescent="0.2">
      <c r="A388"/>
      <c r="B388"/>
      <c r="C388"/>
      <c r="D388"/>
      <c r="E388" s="24"/>
      <c r="F388"/>
      <c r="G388" s="96"/>
    </row>
    <row r="389" spans="1:7" ht="13.5" hidden="1" customHeight="1" x14ac:dyDescent="0.2">
      <c r="A389"/>
      <c r="B389"/>
      <c r="C389"/>
      <c r="D389"/>
      <c r="E389" s="24"/>
      <c r="F389"/>
      <c r="G389" s="96"/>
    </row>
    <row r="390" spans="1:7" ht="13.5" hidden="1" customHeight="1" x14ac:dyDescent="0.2">
      <c r="A390"/>
      <c r="B390"/>
      <c r="C390"/>
      <c r="D390"/>
      <c r="E390" s="24"/>
      <c r="F390"/>
      <c r="G390" s="96"/>
    </row>
    <row r="391" spans="1:7" ht="13.5" hidden="1" customHeight="1" x14ac:dyDescent="0.2">
      <c r="A391"/>
      <c r="B391"/>
      <c r="C391"/>
      <c r="D391"/>
      <c r="E391" s="24"/>
      <c r="F391"/>
      <c r="G391" s="96"/>
    </row>
    <row r="392" spans="1:7" ht="13.5" hidden="1" customHeight="1" x14ac:dyDescent="0.2">
      <c r="A392"/>
      <c r="B392"/>
      <c r="C392"/>
      <c r="D392"/>
      <c r="E392" s="24"/>
      <c r="F392"/>
      <c r="G392" s="96"/>
    </row>
    <row r="393" spans="1:7" ht="13.5" hidden="1" customHeight="1" x14ac:dyDescent="0.2">
      <c r="A393"/>
      <c r="B393"/>
      <c r="C393"/>
      <c r="D393"/>
      <c r="E393" s="24"/>
      <c r="F393"/>
      <c r="G393" s="96"/>
    </row>
    <row r="394" spans="1:7" ht="13.5" hidden="1" customHeight="1" x14ac:dyDescent="0.2">
      <c r="A394"/>
      <c r="B394"/>
      <c r="C394"/>
      <c r="D394"/>
      <c r="E394" s="24"/>
      <c r="F394"/>
      <c r="G394" s="96"/>
    </row>
    <row r="395" spans="1:7" ht="13.5" hidden="1" customHeight="1" x14ac:dyDescent="0.2">
      <c r="A395"/>
      <c r="B395"/>
      <c r="C395"/>
      <c r="D395"/>
      <c r="E395" s="24"/>
      <c r="F395"/>
      <c r="G395" s="96"/>
    </row>
    <row r="396" spans="1:7" ht="13.5" hidden="1" customHeight="1" x14ac:dyDescent="0.2">
      <c r="A396"/>
      <c r="B396"/>
      <c r="C396"/>
      <c r="D396"/>
      <c r="E396" s="24"/>
      <c r="F396"/>
      <c r="G396" s="96"/>
    </row>
    <row r="397" spans="1:7" ht="13.5" hidden="1" customHeight="1" x14ac:dyDescent="0.2">
      <c r="A397"/>
      <c r="B397"/>
      <c r="C397"/>
      <c r="D397"/>
      <c r="E397" s="24"/>
      <c r="F397"/>
      <c r="G397" s="96"/>
    </row>
    <row r="398" spans="1:7" ht="13.5" hidden="1" customHeight="1" x14ac:dyDescent="0.2">
      <c r="A398"/>
      <c r="B398"/>
      <c r="C398"/>
      <c r="D398"/>
      <c r="E398" s="24"/>
      <c r="F398"/>
      <c r="G398" s="96"/>
    </row>
    <row r="399" spans="1:7" ht="13.5" hidden="1" customHeight="1" x14ac:dyDescent="0.2">
      <c r="A399"/>
      <c r="B399"/>
      <c r="C399"/>
      <c r="D399"/>
      <c r="E399" s="24"/>
      <c r="F399"/>
      <c r="G399" s="96"/>
    </row>
    <row r="400" spans="1:7" ht="13.5" hidden="1" customHeight="1" x14ac:dyDescent="0.2">
      <c r="A400"/>
      <c r="B400"/>
      <c r="C400"/>
      <c r="D400"/>
      <c r="E400" s="24"/>
      <c r="F400"/>
      <c r="G400" s="96"/>
    </row>
    <row r="401" spans="1:7" ht="13.5" hidden="1" customHeight="1" x14ac:dyDescent="0.2">
      <c r="A401"/>
      <c r="B401"/>
      <c r="C401"/>
      <c r="D401"/>
      <c r="E401" s="24"/>
      <c r="F401"/>
      <c r="G401" s="96"/>
    </row>
    <row r="402" spans="1:7" ht="13.5" hidden="1" customHeight="1" x14ac:dyDescent="0.2">
      <c r="A402"/>
      <c r="B402"/>
      <c r="C402"/>
      <c r="D402"/>
      <c r="E402" s="24"/>
      <c r="F402"/>
      <c r="G402" s="96"/>
    </row>
    <row r="403" spans="1:7" ht="13.5" hidden="1" customHeight="1" x14ac:dyDescent="0.2">
      <c r="A403"/>
      <c r="B403"/>
      <c r="C403"/>
      <c r="D403"/>
      <c r="E403" s="24"/>
      <c r="F403"/>
      <c r="G403" s="96"/>
    </row>
    <row r="404" spans="1:7" ht="13.5" hidden="1" customHeight="1" x14ac:dyDescent="0.2">
      <c r="A404"/>
      <c r="B404"/>
      <c r="C404"/>
      <c r="D404"/>
      <c r="E404" s="24"/>
      <c r="F404"/>
      <c r="G404" s="96"/>
    </row>
    <row r="405" spans="1:7" ht="13.5" hidden="1" customHeight="1" x14ac:dyDescent="0.2">
      <c r="A405"/>
      <c r="B405"/>
      <c r="C405"/>
      <c r="D405"/>
      <c r="E405" s="24"/>
      <c r="F405"/>
      <c r="G405" s="96"/>
    </row>
    <row r="406" spans="1:7" ht="13.5" hidden="1" customHeight="1" x14ac:dyDescent="0.2">
      <c r="A406"/>
      <c r="B406"/>
      <c r="C406"/>
      <c r="D406"/>
      <c r="E406" s="24"/>
      <c r="F406"/>
      <c r="G406" s="96"/>
    </row>
    <row r="407" spans="1:7" ht="13.5" hidden="1" customHeight="1" x14ac:dyDescent="0.2">
      <c r="A407"/>
      <c r="B407"/>
      <c r="C407"/>
      <c r="D407"/>
      <c r="E407" s="24"/>
      <c r="F407"/>
      <c r="G407" s="96"/>
    </row>
    <row r="408" spans="1:7" ht="13.5" hidden="1" customHeight="1" x14ac:dyDescent="0.2">
      <c r="A408"/>
      <c r="B408"/>
      <c r="C408"/>
      <c r="D408"/>
      <c r="E408" s="24"/>
      <c r="F408"/>
      <c r="G408" s="96"/>
    </row>
    <row r="409" spans="1:7" ht="13.5" hidden="1" customHeight="1" x14ac:dyDescent="0.2">
      <c r="A409"/>
      <c r="B409"/>
      <c r="C409"/>
      <c r="D409"/>
      <c r="E409" s="24"/>
      <c r="F409"/>
      <c r="G409" s="96"/>
    </row>
    <row r="410" spans="1:7" ht="13.5" hidden="1" customHeight="1" x14ac:dyDescent="0.2">
      <c r="A410"/>
      <c r="B410"/>
      <c r="C410"/>
      <c r="D410"/>
      <c r="E410" s="24"/>
      <c r="F410"/>
      <c r="G410" s="96"/>
    </row>
    <row r="411" spans="1:7" ht="13.5" hidden="1" customHeight="1" x14ac:dyDescent="0.2">
      <c r="A411"/>
      <c r="B411"/>
      <c r="C411"/>
      <c r="D411"/>
      <c r="E411" s="24"/>
      <c r="F411"/>
      <c r="G411" s="96"/>
    </row>
    <row r="412" spans="1:7" ht="13.5" hidden="1" customHeight="1" x14ac:dyDescent="0.2">
      <c r="A412"/>
      <c r="B412"/>
      <c r="C412"/>
      <c r="D412"/>
      <c r="E412" s="24"/>
      <c r="F412"/>
      <c r="G412" s="96"/>
    </row>
    <row r="413" spans="1:7" ht="13.5" hidden="1" customHeight="1" x14ac:dyDescent="0.2">
      <c r="A413"/>
      <c r="B413"/>
      <c r="C413"/>
      <c r="D413"/>
      <c r="E413" s="24"/>
      <c r="F413"/>
      <c r="G413" s="96"/>
    </row>
    <row r="414" spans="1:7" ht="13.5" hidden="1" customHeight="1" x14ac:dyDescent="0.2">
      <c r="A414"/>
      <c r="B414"/>
      <c r="C414"/>
      <c r="D414"/>
      <c r="E414" s="24"/>
      <c r="F414"/>
      <c r="G414" s="96"/>
    </row>
    <row r="415" spans="1:7" ht="13.5" hidden="1" customHeight="1" x14ac:dyDescent="0.2">
      <c r="A415"/>
      <c r="B415"/>
      <c r="C415"/>
      <c r="D415"/>
      <c r="E415" s="24"/>
      <c r="F415"/>
      <c r="G415" s="96"/>
    </row>
    <row r="416" spans="1:7" ht="13.5" hidden="1" customHeight="1" x14ac:dyDescent="0.2">
      <c r="A416"/>
      <c r="B416"/>
      <c r="C416"/>
      <c r="D416"/>
      <c r="E416" s="24"/>
      <c r="F416"/>
      <c r="G416" s="96"/>
    </row>
    <row r="417" spans="1:7" ht="13.5" hidden="1" customHeight="1" x14ac:dyDescent="0.2">
      <c r="A417"/>
      <c r="B417"/>
      <c r="C417"/>
      <c r="D417"/>
      <c r="E417" s="24"/>
      <c r="F417"/>
      <c r="G417" s="96"/>
    </row>
    <row r="418" spans="1:7" ht="13.5" hidden="1" customHeight="1" x14ac:dyDescent="0.2">
      <c r="A418"/>
      <c r="B418"/>
      <c r="C418"/>
      <c r="D418"/>
      <c r="E418" s="24"/>
      <c r="F418"/>
      <c r="G418" s="96"/>
    </row>
    <row r="419" spans="1:7" ht="13.5" hidden="1" customHeight="1" x14ac:dyDescent="0.2">
      <c r="A419"/>
      <c r="B419"/>
      <c r="C419"/>
      <c r="D419"/>
      <c r="E419" s="24"/>
      <c r="F419"/>
      <c r="G419" s="96"/>
    </row>
    <row r="420" spans="1:7" ht="13.5" hidden="1" customHeight="1" x14ac:dyDescent="0.2">
      <c r="A420"/>
      <c r="B420"/>
      <c r="C420"/>
      <c r="D420"/>
      <c r="E420" s="24"/>
      <c r="F420"/>
      <c r="G420" s="96"/>
    </row>
    <row r="421" spans="1:7" ht="13.5" hidden="1" customHeight="1" x14ac:dyDescent="0.2">
      <c r="A421"/>
      <c r="B421"/>
      <c r="C421"/>
      <c r="D421"/>
      <c r="E421" s="24"/>
      <c r="F421"/>
      <c r="G421" s="96"/>
    </row>
    <row r="422" spans="1:7" ht="13.5" hidden="1" customHeight="1" x14ac:dyDescent="0.2">
      <c r="A422"/>
      <c r="B422"/>
      <c r="C422"/>
      <c r="D422"/>
      <c r="E422" s="24"/>
      <c r="F422"/>
      <c r="G422" s="96"/>
    </row>
    <row r="423" spans="1:7" ht="13.5" hidden="1" customHeight="1" x14ac:dyDescent="0.2">
      <c r="A423"/>
      <c r="B423"/>
      <c r="C423"/>
      <c r="D423"/>
      <c r="E423" s="24"/>
      <c r="F423"/>
      <c r="G423" s="96"/>
    </row>
    <row r="424" spans="1:7" ht="13.5" hidden="1" customHeight="1" x14ac:dyDescent="0.2">
      <c r="A424"/>
      <c r="B424"/>
      <c r="C424"/>
      <c r="D424"/>
      <c r="E424" s="24"/>
      <c r="F424"/>
      <c r="G424" s="96"/>
    </row>
    <row r="425" spans="1:7" ht="13.5" hidden="1" customHeight="1" x14ac:dyDescent="0.2">
      <c r="A425"/>
      <c r="B425"/>
      <c r="C425"/>
      <c r="D425"/>
      <c r="E425" s="24"/>
      <c r="F425"/>
      <c r="G425" s="96"/>
    </row>
    <row r="426" spans="1:7" ht="13.5" hidden="1" customHeight="1" x14ac:dyDescent="0.2">
      <c r="A426"/>
      <c r="B426"/>
      <c r="C426"/>
      <c r="D426"/>
      <c r="E426" s="24"/>
      <c r="F426"/>
      <c r="G426" s="96"/>
    </row>
    <row r="427" spans="1:7" ht="13.5" hidden="1" customHeight="1" x14ac:dyDescent="0.2">
      <c r="A427"/>
      <c r="B427"/>
      <c r="C427"/>
      <c r="D427"/>
      <c r="E427" s="24"/>
      <c r="F427"/>
      <c r="G427" s="96"/>
    </row>
    <row r="428" spans="1:7" ht="13.5" hidden="1" customHeight="1" x14ac:dyDescent="0.2">
      <c r="A428"/>
      <c r="B428"/>
      <c r="C428"/>
      <c r="D428"/>
      <c r="E428" s="24"/>
      <c r="F428"/>
      <c r="G428" s="96"/>
    </row>
    <row r="429" spans="1:7" ht="13.5" hidden="1" customHeight="1" x14ac:dyDescent="0.2">
      <c r="A429"/>
      <c r="B429"/>
      <c r="C429"/>
      <c r="D429"/>
      <c r="E429" s="24"/>
      <c r="F429"/>
      <c r="G429" s="96"/>
    </row>
    <row r="430" spans="1:7" ht="13.5" hidden="1" customHeight="1" x14ac:dyDescent="0.2">
      <c r="A430"/>
      <c r="B430"/>
      <c r="C430"/>
      <c r="D430"/>
      <c r="E430" s="24"/>
      <c r="F430"/>
      <c r="G430" s="96"/>
    </row>
    <row r="431" spans="1:7" ht="13.5" hidden="1" customHeight="1" x14ac:dyDescent="0.2">
      <c r="A431"/>
      <c r="B431"/>
      <c r="C431"/>
      <c r="D431"/>
      <c r="E431" s="24"/>
      <c r="F431"/>
      <c r="G431" s="96"/>
    </row>
    <row r="432" spans="1:7" ht="13.5" hidden="1" customHeight="1" x14ac:dyDescent="0.2">
      <c r="A432"/>
      <c r="B432"/>
      <c r="C432"/>
      <c r="D432"/>
      <c r="E432" s="24"/>
      <c r="F432"/>
      <c r="G432" s="96"/>
    </row>
    <row r="433" spans="1:7" ht="13.5" hidden="1" customHeight="1" x14ac:dyDescent="0.2">
      <c r="A433"/>
      <c r="B433"/>
      <c r="C433"/>
      <c r="D433"/>
      <c r="E433" s="24"/>
      <c r="F433"/>
      <c r="G433" s="96"/>
    </row>
    <row r="434" spans="1:7" ht="13.5" hidden="1" customHeight="1" x14ac:dyDescent="0.2">
      <c r="A434"/>
      <c r="B434"/>
      <c r="C434"/>
      <c r="D434"/>
      <c r="E434" s="24"/>
      <c r="F434"/>
      <c r="G434" s="96"/>
    </row>
    <row r="435" spans="1:7" ht="13.5" hidden="1" customHeight="1" x14ac:dyDescent="0.2">
      <c r="A435"/>
      <c r="B435"/>
      <c r="C435"/>
      <c r="D435"/>
      <c r="E435" s="24"/>
      <c r="F435"/>
      <c r="G435" s="96"/>
    </row>
    <row r="436" spans="1:7" ht="13.5" hidden="1" customHeight="1" x14ac:dyDescent="0.2">
      <c r="A436"/>
      <c r="B436"/>
      <c r="C436"/>
      <c r="D436"/>
      <c r="E436" s="24"/>
      <c r="F436"/>
      <c r="G436" s="96"/>
    </row>
    <row r="437" spans="1:7" ht="13.5" hidden="1" customHeight="1" x14ac:dyDescent="0.2">
      <c r="A437"/>
      <c r="B437"/>
      <c r="C437"/>
      <c r="D437"/>
      <c r="E437" s="24"/>
      <c r="F437"/>
      <c r="G437" s="96"/>
    </row>
    <row r="438" spans="1:7" ht="13.5" hidden="1" customHeight="1" x14ac:dyDescent="0.2">
      <c r="A438"/>
      <c r="B438"/>
      <c r="C438"/>
      <c r="D438"/>
      <c r="E438" s="24"/>
      <c r="F438"/>
      <c r="G438" s="96"/>
    </row>
    <row r="439" spans="1:7" ht="13.5" hidden="1" customHeight="1" x14ac:dyDescent="0.2">
      <c r="A439"/>
      <c r="B439"/>
      <c r="C439"/>
      <c r="D439"/>
      <c r="E439" s="24"/>
      <c r="F439"/>
      <c r="G439" s="96"/>
    </row>
    <row r="440" spans="1:7" ht="13.5" hidden="1" customHeight="1" x14ac:dyDescent="0.2">
      <c r="A440"/>
      <c r="B440"/>
      <c r="C440"/>
      <c r="D440"/>
      <c r="E440" s="24"/>
      <c r="F440"/>
      <c r="G440" s="96"/>
    </row>
    <row r="441" spans="1:7" ht="13.5" hidden="1" customHeight="1" x14ac:dyDescent="0.2">
      <c r="A441"/>
      <c r="B441"/>
      <c r="C441"/>
      <c r="D441"/>
      <c r="E441" s="24"/>
      <c r="F441"/>
      <c r="G441" s="96"/>
    </row>
    <row r="442" spans="1:7" ht="13.5" hidden="1" customHeight="1" x14ac:dyDescent="0.2">
      <c r="A442"/>
      <c r="B442"/>
      <c r="C442"/>
      <c r="D442"/>
      <c r="E442" s="24"/>
      <c r="F442"/>
      <c r="G442" s="96"/>
    </row>
    <row r="443" spans="1:7" ht="13.5" hidden="1" customHeight="1" x14ac:dyDescent="0.2">
      <c r="A443"/>
      <c r="B443"/>
      <c r="C443"/>
      <c r="D443"/>
      <c r="E443" s="24"/>
      <c r="F443"/>
      <c r="G443" s="96"/>
    </row>
    <row r="444" spans="1:7" ht="13.5" hidden="1" customHeight="1" x14ac:dyDescent="0.2">
      <c r="A444"/>
      <c r="B444"/>
      <c r="C444"/>
      <c r="D444"/>
      <c r="E444" s="24"/>
      <c r="F444"/>
      <c r="G444" s="96"/>
    </row>
    <row r="445" spans="1:7" ht="13.5" hidden="1" customHeight="1" x14ac:dyDescent="0.2">
      <c r="A445"/>
      <c r="B445"/>
      <c r="C445"/>
      <c r="D445"/>
      <c r="E445" s="24"/>
      <c r="F445"/>
      <c r="G445" s="96"/>
    </row>
    <row r="446" spans="1:7" ht="13.5" hidden="1" customHeight="1" x14ac:dyDescent="0.2">
      <c r="A446"/>
      <c r="B446"/>
      <c r="C446"/>
      <c r="D446"/>
      <c r="E446" s="24"/>
      <c r="F446"/>
      <c r="G446" s="96"/>
    </row>
    <row r="447" spans="1:7" ht="13.5" hidden="1" customHeight="1" x14ac:dyDescent="0.2">
      <c r="A447"/>
      <c r="B447"/>
      <c r="C447"/>
      <c r="D447"/>
      <c r="E447" s="24"/>
      <c r="F447"/>
      <c r="G447" s="96"/>
    </row>
    <row r="448" spans="1:7" ht="13.5" hidden="1" customHeight="1" x14ac:dyDescent="0.2">
      <c r="A448"/>
      <c r="B448"/>
      <c r="C448"/>
      <c r="D448"/>
      <c r="E448" s="24"/>
      <c r="F448"/>
      <c r="G448" s="96"/>
    </row>
    <row r="449" spans="1:7" ht="13.5" hidden="1" customHeight="1" x14ac:dyDescent="0.2">
      <c r="A449"/>
      <c r="B449"/>
      <c r="C449"/>
      <c r="D449"/>
      <c r="E449" s="24"/>
      <c r="F449"/>
      <c r="G449" s="96"/>
    </row>
    <row r="450" spans="1:7" ht="13.5" hidden="1" customHeight="1" x14ac:dyDescent="0.2">
      <c r="A450"/>
      <c r="B450"/>
      <c r="C450"/>
      <c r="D450"/>
      <c r="E450" s="24"/>
      <c r="F450"/>
      <c r="G450" s="96"/>
    </row>
    <row r="451" spans="1:7" ht="13.5" hidden="1" customHeight="1" x14ac:dyDescent="0.2">
      <c r="A451"/>
      <c r="B451"/>
      <c r="C451"/>
      <c r="D451"/>
      <c r="E451" s="24"/>
      <c r="F451"/>
      <c r="G451" s="96"/>
    </row>
    <row r="452" spans="1:7" ht="13.5" hidden="1" customHeight="1" x14ac:dyDescent="0.2">
      <c r="A452"/>
      <c r="B452"/>
      <c r="C452"/>
      <c r="D452"/>
      <c r="E452" s="24"/>
      <c r="F452"/>
      <c r="G452" s="96"/>
    </row>
    <row r="453" spans="1:7" ht="13.5" hidden="1" customHeight="1" x14ac:dyDescent="0.2">
      <c r="A453"/>
      <c r="B453"/>
      <c r="C453"/>
      <c r="D453"/>
      <c r="E453" s="24"/>
      <c r="F453"/>
      <c r="G453" s="96"/>
    </row>
    <row r="454" spans="1:7" ht="13.5" hidden="1" customHeight="1" x14ac:dyDescent="0.2">
      <c r="A454"/>
      <c r="B454"/>
      <c r="C454"/>
      <c r="D454"/>
      <c r="E454" s="24"/>
      <c r="F454"/>
      <c r="G454" s="96"/>
    </row>
    <row r="455" spans="1:7" ht="13.5" hidden="1" customHeight="1" x14ac:dyDescent="0.2">
      <c r="A455"/>
      <c r="B455"/>
      <c r="C455"/>
      <c r="D455"/>
      <c r="E455" s="24"/>
      <c r="F455"/>
      <c r="G455" s="96"/>
    </row>
    <row r="456" spans="1:7" ht="13.5" hidden="1" customHeight="1" x14ac:dyDescent="0.2">
      <c r="A456"/>
      <c r="B456"/>
      <c r="C456"/>
      <c r="D456"/>
      <c r="E456" s="24"/>
      <c r="F456"/>
      <c r="G456" s="96"/>
    </row>
    <row r="457" spans="1:7" ht="13.5" hidden="1" customHeight="1" x14ac:dyDescent="0.2">
      <c r="A457"/>
      <c r="B457"/>
      <c r="C457"/>
      <c r="D457"/>
      <c r="E457" s="24"/>
      <c r="F457"/>
      <c r="G457" s="96"/>
    </row>
    <row r="458" spans="1:7" ht="13.5" hidden="1" customHeight="1" x14ac:dyDescent="0.2">
      <c r="A458"/>
      <c r="B458"/>
      <c r="C458"/>
      <c r="D458"/>
      <c r="E458" s="24"/>
      <c r="F458"/>
      <c r="G458" s="96"/>
    </row>
    <row r="459" spans="1:7" ht="13.5" hidden="1" customHeight="1" x14ac:dyDescent="0.2">
      <c r="A459"/>
      <c r="B459"/>
      <c r="C459"/>
      <c r="D459"/>
      <c r="E459" s="24"/>
      <c r="F459"/>
      <c r="G459" s="96"/>
    </row>
    <row r="460" spans="1:7" ht="13.5" hidden="1" customHeight="1" x14ac:dyDescent="0.2">
      <c r="A460"/>
      <c r="B460"/>
      <c r="C460"/>
      <c r="D460"/>
      <c r="E460" s="24"/>
      <c r="F460"/>
      <c r="G460" s="96"/>
    </row>
    <row r="461" spans="1:7" ht="13.5" hidden="1" customHeight="1" x14ac:dyDescent="0.2">
      <c r="A461"/>
      <c r="B461"/>
      <c r="C461"/>
      <c r="D461"/>
      <c r="E461" s="24"/>
      <c r="F461"/>
      <c r="G461" s="96"/>
    </row>
    <row r="462" spans="1:7" ht="13.5" hidden="1" customHeight="1" x14ac:dyDescent="0.2">
      <c r="A462"/>
      <c r="B462"/>
      <c r="C462"/>
      <c r="D462"/>
      <c r="E462" s="24"/>
      <c r="F462"/>
      <c r="G462" s="96"/>
    </row>
    <row r="463" spans="1:7" ht="13.5" hidden="1" customHeight="1" x14ac:dyDescent="0.2">
      <c r="A463"/>
      <c r="B463"/>
      <c r="C463"/>
      <c r="D463"/>
      <c r="E463" s="24"/>
      <c r="F463"/>
      <c r="G463" s="96"/>
    </row>
    <row r="464" spans="1:7" ht="13.5" hidden="1" customHeight="1" x14ac:dyDescent="0.2">
      <c r="A464"/>
      <c r="B464"/>
      <c r="C464"/>
      <c r="D464"/>
      <c r="E464" s="24"/>
      <c r="F464"/>
      <c r="G464" s="96"/>
    </row>
    <row r="465" spans="1:7" ht="13.5" hidden="1" customHeight="1" x14ac:dyDescent="0.2">
      <c r="A465"/>
      <c r="B465"/>
      <c r="C465"/>
      <c r="D465"/>
      <c r="E465" s="24"/>
      <c r="F465"/>
      <c r="G465" s="96"/>
    </row>
    <row r="466" spans="1:7" ht="13.5" hidden="1" customHeight="1" x14ac:dyDescent="0.2">
      <c r="A466"/>
      <c r="B466"/>
      <c r="C466"/>
      <c r="D466"/>
      <c r="E466" s="24"/>
      <c r="F466"/>
      <c r="G466" s="96"/>
    </row>
    <row r="467" spans="1:7" ht="13.5" hidden="1" customHeight="1" x14ac:dyDescent="0.2">
      <c r="A467"/>
      <c r="B467"/>
      <c r="C467"/>
      <c r="D467"/>
      <c r="E467" s="24"/>
      <c r="F467"/>
      <c r="G467" s="96"/>
    </row>
    <row r="468" spans="1:7" ht="13.5" hidden="1" customHeight="1" x14ac:dyDescent="0.2">
      <c r="A468"/>
      <c r="B468"/>
      <c r="C468"/>
      <c r="D468"/>
      <c r="E468" s="24"/>
      <c r="F468"/>
      <c r="G468" s="96"/>
    </row>
    <row r="469" spans="1:7" ht="13.5" hidden="1" customHeight="1" x14ac:dyDescent="0.2">
      <c r="A469"/>
      <c r="B469"/>
      <c r="C469"/>
      <c r="D469"/>
      <c r="E469" s="24"/>
      <c r="F469"/>
      <c r="G469" s="96"/>
    </row>
    <row r="470" spans="1:7" ht="13.5" hidden="1" customHeight="1" x14ac:dyDescent="0.2">
      <c r="A470"/>
      <c r="B470"/>
      <c r="C470"/>
      <c r="D470"/>
      <c r="E470" s="24"/>
      <c r="F470"/>
      <c r="G470" s="96"/>
    </row>
    <row r="471" spans="1:7" ht="13.5" hidden="1" customHeight="1" x14ac:dyDescent="0.2">
      <c r="A471"/>
      <c r="B471"/>
      <c r="C471"/>
      <c r="D471"/>
      <c r="E471" s="24"/>
      <c r="F471"/>
      <c r="G471" s="96"/>
    </row>
    <row r="472" spans="1:7" ht="13.5" hidden="1" customHeight="1" x14ac:dyDescent="0.2">
      <c r="A472"/>
      <c r="B472"/>
      <c r="C472"/>
      <c r="D472"/>
      <c r="E472" s="24"/>
      <c r="F472"/>
      <c r="G472" s="96"/>
    </row>
    <row r="473" spans="1:7" ht="13.5" hidden="1" customHeight="1" x14ac:dyDescent="0.2">
      <c r="A473"/>
      <c r="B473"/>
      <c r="C473"/>
      <c r="D473"/>
      <c r="E473" s="24"/>
      <c r="F473"/>
      <c r="G473" s="96"/>
    </row>
    <row r="474" spans="1:7" ht="13.5" hidden="1" customHeight="1" x14ac:dyDescent="0.2">
      <c r="A474"/>
      <c r="B474"/>
      <c r="C474"/>
      <c r="D474"/>
      <c r="E474" s="24"/>
      <c r="F474"/>
      <c r="G474" s="96"/>
    </row>
    <row r="475" spans="1:7" ht="13.5" hidden="1" customHeight="1" x14ac:dyDescent="0.2">
      <c r="A475"/>
      <c r="B475"/>
      <c r="C475"/>
      <c r="D475"/>
      <c r="E475" s="24"/>
      <c r="F475"/>
      <c r="G475" s="96"/>
    </row>
    <row r="476" spans="1:7" ht="13.5" hidden="1" customHeight="1" x14ac:dyDescent="0.2">
      <c r="A476"/>
      <c r="B476"/>
      <c r="C476"/>
      <c r="D476"/>
      <c r="E476" s="24"/>
      <c r="F476"/>
      <c r="G476" s="96"/>
    </row>
    <row r="477" spans="1:7" ht="13.5" hidden="1" customHeight="1" x14ac:dyDescent="0.2">
      <c r="A477"/>
      <c r="B477"/>
      <c r="C477"/>
      <c r="D477"/>
      <c r="E477" s="24"/>
      <c r="F477"/>
      <c r="G477" s="96"/>
    </row>
    <row r="478" spans="1:7" ht="13.5" hidden="1" customHeight="1" x14ac:dyDescent="0.2">
      <c r="A478"/>
      <c r="B478"/>
      <c r="C478"/>
      <c r="D478"/>
      <c r="E478" s="24"/>
      <c r="F478"/>
      <c r="G478" s="96"/>
    </row>
    <row r="479" spans="1:7" ht="13.5" hidden="1" customHeight="1" x14ac:dyDescent="0.2">
      <c r="A479"/>
      <c r="B479"/>
      <c r="C479"/>
      <c r="D479"/>
      <c r="E479" s="24"/>
      <c r="F479"/>
      <c r="G479" s="96"/>
    </row>
    <row r="480" spans="1:7" ht="13.5" hidden="1" customHeight="1" x14ac:dyDescent="0.2">
      <c r="A480"/>
      <c r="B480"/>
      <c r="C480"/>
      <c r="D480"/>
      <c r="E480" s="24"/>
      <c r="F480"/>
      <c r="G480" s="96"/>
    </row>
    <row r="481" spans="1:7" ht="13.5" hidden="1" customHeight="1" x14ac:dyDescent="0.2">
      <c r="A481"/>
      <c r="B481"/>
      <c r="C481"/>
      <c r="D481"/>
      <c r="E481" s="24"/>
      <c r="F481"/>
      <c r="G481" s="96"/>
    </row>
    <row r="482" spans="1:7" ht="13.5" hidden="1" customHeight="1" x14ac:dyDescent="0.2">
      <c r="A482"/>
      <c r="B482"/>
      <c r="C482"/>
      <c r="D482"/>
      <c r="E482" s="24"/>
      <c r="F482"/>
      <c r="G482" s="96"/>
    </row>
    <row r="483" spans="1:7" ht="13.5" hidden="1" customHeight="1" x14ac:dyDescent="0.2">
      <c r="A483"/>
      <c r="B483"/>
      <c r="C483"/>
      <c r="D483"/>
      <c r="E483" s="24"/>
      <c r="F483"/>
      <c r="G483" s="96"/>
    </row>
    <row r="484" spans="1:7" ht="13.5" hidden="1" customHeight="1" x14ac:dyDescent="0.2">
      <c r="A484"/>
      <c r="B484"/>
      <c r="C484"/>
      <c r="D484"/>
      <c r="E484" s="24"/>
      <c r="F484"/>
      <c r="G484" s="96"/>
    </row>
    <row r="485" spans="1:7" ht="13.5" hidden="1" customHeight="1" x14ac:dyDescent="0.2">
      <c r="A485"/>
      <c r="B485"/>
      <c r="C485"/>
      <c r="D485"/>
      <c r="E485" s="24"/>
      <c r="F485"/>
      <c r="G485" s="96"/>
    </row>
    <row r="486" spans="1:7" ht="13.5" hidden="1" customHeight="1" x14ac:dyDescent="0.2">
      <c r="A486"/>
      <c r="B486"/>
      <c r="C486"/>
      <c r="D486"/>
      <c r="E486" s="24"/>
      <c r="F486"/>
      <c r="G486" s="96"/>
    </row>
    <row r="487" spans="1:7" ht="13.5" hidden="1" customHeight="1" x14ac:dyDescent="0.2">
      <c r="A487"/>
      <c r="B487"/>
      <c r="C487"/>
      <c r="D487"/>
      <c r="E487" s="24"/>
      <c r="F487"/>
      <c r="G487" s="96"/>
    </row>
    <row r="488" spans="1:7" ht="13.5" hidden="1" customHeight="1" x14ac:dyDescent="0.2">
      <c r="A488"/>
      <c r="B488"/>
      <c r="C488"/>
      <c r="D488"/>
      <c r="E488" s="24"/>
      <c r="F488"/>
      <c r="G488" s="96"/>
    </row>
    <row r="489" spans="1:7" ht="13.5" hidden="1" customHeight="1" x14ac:dyDescent="0.2">
      <c r="A489"/>
      <c r="B489"/>
      <c r="C489"/>
      <c r="D489"/>
      <c r="E489" s="24"/>
      <c r="F489"/>
      <c r="G489" s="96"/>
    </row>
    <row r="490" spans="1:7" ht="13.5" hidden="1" customHeight="1" x14ac:dyDescent="0.2">
      <c r="A490"/>
      <c r="B490"/>
      <c r="C490"/>
      <c r="D490"/>
      <c r="E490" s="24"/>
      <c r="F490"/>
      <c r="G490" s="96"/>
    </row>
    <row r="491" spans="1:7" ht="13.5" hidden="1" customHeight="1" x14ac:dyDescent="0.2">
      <c r="A491"/>
      <c r="B491"/>
      <c r="C491"/>
      <c r="D491"/>
      <c r="E491" s="24"/>
      <c r="F491"/>
      <c r="G491" s="96"/>
    </row>
    <row r="492" spans="1:7" ht="13.5" hidden="1" customHeight="1" x14ac:dyDescent="0.2">
      <c r="A492"/>
      <c r="B492"/>
      <c r="C492"/>
      <c r="D492"/>
      <c r="E492" s="24"/>
      <c r="F492"/>
      <c r="G492" s="96"/>
    </row>
    <row r="493" spans="1:7" ht="13.5" hidden="1" customHeight="1" x14ac:dyDescent="0.2">
      <c r="A493"/>
      <c r="B493"/>
      <c r="C493"/>
      <c r="D493"/>
      <c r="E493" s="24"/>
      <c r="F493"/>
      <c r="G493" s="96"/>
    </row>
    <row r="494" spans="1:7" ht="13.5" hidden="1" customHeight="1" x14ac:dyDescent="0.2">
      <c r="A494"/>
      <c r="B494"/>
      <c r="C494"/>
      <c r="D494"/>
      <c r="E494" s="24"/>
      <c r="F494"/>
      <c r="G494" s="96"/>
    </row>
    <row r="495" spans="1:7" ht="13.5" hidden="1" customHeight="1" x14ac:dyDescent="0.2">
      <c r="A495"/>
      <c r="B495"/>
      <c r="C495"/>
      <c r="D495"/>
      <c r="E495" s="24"/>
      <c r="F495"/>
      <c r="G495" s="96"/>
    </row>
    <row r="496" spans="1:7" ht="13.5" hidden="1" customHeight="1" x14ac:dyDescent="0.2">
      <c r="A496"/>
      <c r="B496"/>
      <c r="C496"/>
      <c r="D496"/>
      <c r="E496" s="24"/>
      <c r="F496"/>
      <c r="G496" s="96"/>
    </row>
    <row r="497" spans="1:7" ht="13.5" hidden="1" customHeight="1" x14ac:dyDescent="0.2">
      <c r="A497"/>
      <c r="B497"/>
      <c r="C497"/>
      <c r="D497"/>
      <c r="E497" s="24"/>
      <c r="F497"/>
      <c r="G497" s="96"/>
    </row>
    <row r="498" spans="1:7" ht="13.5" hidden="1" customHeight="1" x14ac:dyDescent="0.2">
      <c r="A498"/>
      <c r="B498"/>
      <c r="C498"/>
      <c r="D498"/>
      <c r="E498" s="24"/>
      <c r="F498"/>
      <c r="G498" s="96"/>
    </row>
    <row r="499" spans="1:7" ht="13.5" hidden="1" customHeight="1" x14ac:dyDescent="0.2">
      <c r="A499"/>
      <c r="B499"/>
      <c r="C499"/>
      <c r="D499"/>
      <c r="E499" s="24"/>
      <c r="F499"/>
      <c r="G499" s="96"/>
    </row>
    <row r="500" spans="1:7" ht="13.5" hidden="1" customHeight="1" x14ac:dyDescent="0.2">
      <c r="A500"/>
      <c r="B500"/>
      <c r="C500"/>
      <c r="D500"/>
      <c r="E500" s="24"/>
      <c r="F500"/>
      <c r="G500" s="96"/>
    </row>
    <row r="501" spans="1:7" ht="13.5" hidden="1" customHeight="1" x14ac:dyDescent="0.2">
      <c r="A501"/>
      <c r="B501"/>
      <c r="C501"/>
      <c r="D501"/>
      <c r="E501" s="24"/>
      <c r="F501"/>
      <c r="G501" s="96"/>
    </row>
    <row r="502" spans="1:7" ht="13.5" hidden="1" customHeight="1" x14ac:dyDescent="0.2">
      <c r="A502"/>
      <c r="B502"/>
      <c r="C502"/>
      <c r="D502"/>
      <c r="E502" s="24"/>
      <c r="F502"/>
      <c r="G502" s="96"/>
    </row>
    <row r="503" spans="1:7" ht="13.5" hidden="1" customHeight="1" x14ac:dyDescent="0.2">
      <c r="A503"/>
      <c r="B503"/>
      <c r="C503"/>
      <c r="D503"/>
      <c r="E503" s="24"/>
      <c r="F503"/>
      <c r="G503" s="96"/>
    </row>
    <row r="504" spans="1:7" ht="13.5" hidden="1" customHeight="1" x14ac:dyDescent="0.2">
      <c r="A504"/>
      <c r="B504"/>
      <c r="C504"/>
      <c r="D504"/>
      <c r="E504" s="24"/>
      <c r="F504"/>
      <c r="G504" s="96"/>
    </row>
    <row r="505" spans="1:7" ht="13.5" hidden="1" customHeight="1" x14ac:dyDescent="0.2">
      <c r="A505"/>
      <c r="B505"/>
      <c r="C505"/>
      <c r="D505"/>
      <c r="E505" s="24"/>
      <c r="F505"/>
      <c r="G505" s="96"/>
    </row>
    <row r="506" spans="1:7" ht="13.5" hidden="1" customHeight="1" x14ac:dyDescent="0.2">
      <c r="A506"/>
      <c r="B506"/>
      <c r="C506"/>
      <c r="D506"/>
      <c r="E506" s="24"/>
      <c r="F506"/>
      <c r="G506" s="96"/>
    </row>
    <row r="507" spans="1:7" ht="13.5" hidden="1" customHeight="1" x14ac:dyDescent="0.2">
      <c r="A507"/>
      <c r="B507"/>
      <c r="C507"/>
      <c r="D507"/>
      <c r="E507" s="24"/>
      <c r="F507"/>
      <c r="G507" s="96"/>
    </row>
    <row r="508" spans="1:7" ht="13.5" hidden="1" customHeight="1" x14ac:dyDescent="0.2">
      <c r="A508"/>
      <c r="B508"/>
      <c r="C508"/>
      <c r="D508"/>
      <c r="E508" s="24"/>
      <c r="F508"/>
      <c r="G508" s="96"/>
    </row>
    <row r="509" spans="1:7" ht="13.5" hidden="1" customHeight="1" x14ac:dyDescent="0.2">
      <c r="A509"/>
      <c r="B509"/>
      <c r="C509"/>
      <c r="D509"/>
      <c r="E509" s="24"/>
      <c r="F509"/>
      <c r="G509" s="96"/>
    </row>
    <row r="510" spans="1:7" ht="13.5" hidden="1" customHeight="1" x14ac:dyDescent="0.2">
      <c r="A510"/>
      <c r="B510"/>
      <c r="C510"/>
      <c r="D510"/>
      <c r="E510" s="24"/>
      <c r="F510"/>
      <c r="G510" s="96"/>
    </row>
    <row r="511" spans="1:7" ht="13.5" hidden="1" customHeight="1" x14ac:dyDescent="0.2">
      <c r="A511"/>
      <c r="B511"/>
      <c r="C511"/>
      <c r="D511"/>
      <c r="E511" s="24"/>
      <c r="F511"/>
      <c r="G511" s="96"/>
    </row>
    <row r="512" spans="1:7" ht="13.5" hidden="1" customHeight="1" x14ac:dyDescent="0.2">
      <c r="A512"/>
      <c r="B512"/>
      <c r="C512"/>
      <c r="D512"/>
      <c r="E512" s="24"/>
      <c r="F512"/>
      <c r="G512" s="96"/>
    </row>
    <row r="513" spans="1:7" ht="13.5" hidden="1" customHeight="1" x14ac:dyDescent="0.2">
      <c r="A513"/>
      <c r="B513"/>
      <c r="C513"/>
      <c r="D513"/>
      <c r="E513" s="24"/>
      <c r="F513"/>
      <c r="G513" s="96"/>
    </row>
    <row r="514" spans="1:7" ht="13.5" hidden="1" customHeight="1" x14ac:dyDescent="0.2">
      <c r="A514"/>
      <c r="B514"/>
      <c r="C514"/>
      <c r="D514"/>
      <c r="E514" s="24"/>
      <c r="F514"/>
      <c r="G514" s="96"/>
    </row>
    <row r="515" spans="1:7" ht="13.5" hidden="1" customHeight="1" x14ac:dyDescent="0.2">
      <c r="A515"/>
      <c r="B515"/>
      <c r="C515"/>
      <c r="D515"/>
      <c r="E515" s="24"/>
      <c r="F515"/>
      <c r="G515" s="96"/>
    </row>
    <row r="516" spans="1:7" ht="13.5" hidden="1" customHeight="1" x14ac:dyDescent="0.2">
      <c r="A516"/>
      <c r="B516"/>
      <c r="C516"/>
      <c r="D516"/>
      <c r="E516" s="24"/>
      <c r="F516"/>
      <c r="G516" s="96"/>
    </row>
    <row r="517" spans="1:7" ht="13.5" hidden="1" customHeight="1" x14ac:dyDescent="0.2">
      <c r="A517"/>
      <c r="B517"/>
      <c r="C517"/>
      <c r="D517"/>
      <c r="E517" s="24"/>
      <c r="F517"/>
      <c r="G517" s="96"/>
    </row>
    <row r="518" spans="1:7" ht="13.5" hidden="1" customHeight="1" x14ac:dyDescent="0.2">
      <c r="A518"/>
      <c r="B518"/>
      <c r="C518"/>
      <c r="D518"/>
      <c r="E518" s="24"/>
      <c r="F518"/>
      <c r="G518" s="96"/>
    </row>
    <row r="519" spans="1:7" ht="13.5" hidden="1" customHeight="1" x14ac:dyDescent="0.2">
      <c r="A519"/>
      <c r="B519"/>
      <c r="C519"/>
      <c r="D519"/>
      <c r="E519" s="24"/>
      <c r="F519"/>
      <c r="G519" s="96"/>
    </row>
    <row r="520" spans="1:7" ht="13.5" hidden="1" customHeight="1" x14ac:dyDescent="0.2">
      <c r="A520"/>
      <c r="B520"/>
      <c r="C520"/>
      <c r="D520"/>
      <c r="E520" s="24"/>
      <c r="F520"/>
      <c r="G520" s="96"/>
    </row>
    <row r="521" spans="1:7" ht="13.5" hidden="1" customHeight="1" x14ac:dyDescent="0.2">
      <c r="A521"/>
      <c r="B521"/>
      <c r="C521"/>
      <c r="D521"/>
      <c r="E521" s="24"/>
      <c r="F521"/>
      <c r="G521" s="96"/>
    </row>
    <row r="522" spans="1:7" ht="13.5" hidden="1" customHeight="1" x14ac:dyDescent="0.2">
      <c r="A522"/>
      <c r="B522"/>
      <c r="C522"/>
      <c r="D522"/>
      <c r="E522" s="24"/>
      <c r="F522"/>
      <c r="G522" s="96"/>
    </row>
    <row r="523" spans="1:7" ht="13.5" hidden="1" customHeight="1" x14ac:dyDescent="0.2">
      <c r="A523"/>
      <c r="B523"/>
      <c r="C523"/>
      <c r="D523"/>
      <c r="E523" s="24"/>
      <c r="F523"/>
      <c r="G523" s="96"/>
    </row>
    <row r="524" spans="1:7" ht="13.5" hidden="1" customHeight="1" x14ac:dyDescent="0.2">
      <c r="A524"/>
      <c r="B524"/>
      <c r="C524"/>
      <c r="D524"/>
      <c r="E524" s="24"/>
      <c r="F524"/>
      <c r="G524" s="96"/>
    </row>
    <row r="525" spans="1:7" ht="13.5" hidden="1" customHeight="1" x14ac:dyDescent="0.2">
      <c r="A525"/>
      <c r="B525"/>
      <c r="C525"/>
      <c r="D525"/>
      <c r="E525" s="24"/>
      <c r="F525"/>
      <c r="G525" s="96"/>
    </row>
    <row r="526" spans="1:7" ht="13.5" hidden="1" customHeight="1" x14ac:dyDescent="0.2">
      <c r="A526"/>
      <c r="B526"/>
      <c r="C526"/>
      <c r="D526"/>
      <c r="E526" s="24"/>
      <c r="F526"/>
      <c r="G526" s="96"/>
    </row>
    <row r="527" spans="1:7" ht="13.5" hidden="1" customHeight="1" x14ac:dyDescent="0.2">
      <c r="A527"/>
      <c r="B527"/>
      <c r="C527"/>
      <c r="D527"/>
      <c r="E527" s="24"/>
      <c r="F527"/>
      <c r="G527" s="96"/>
    </row>
    <row r="528" spans="1:7" ht="13.5" hidden="1" customHeight="1" x14ac:dyDescent="0.2">
      <c r="A528"/>
      <c r="B528"/>
      <c r="C528"/>
      <c r="D528"/>
      <c r="E528" s="24"/>
      <c r="F528"/>
      <c r="G528" s="96"/>
    </row>
    <row r="529" spans="1:7" ht="13.5" hidden="1" customHeight="1" x14ac:dyDescent="0.2">
      <c r="A529"/>
      <c r="B529"/>
      <c r="C529"/>
      <c r="D529"/>
      <c r="E529" s="24"/>
      <c r="F529"/>
      <c r="G529" s="96"/>
    </row>
    <row r="530" spans="1:7" ht="13.5" hidden="1" customHeight="1" x14ac:dyDescent="0.2">
      <c r="A530"/>
      <c r="B530"/>
      <c r="C530"/>
      <c r="D530"/>
      <c r="E530" s="24"/>
      <c r="F530"/>
      <c r="G530" s="96"/>
    </row>
    <row r="531" spans="1:7" ht="13.5" hidden="1" customHeight="1" x14ac:dyDescent="0.2">
      <c r="A531"/>
      <c r="B531"/>
      <c r="C531"/>
      <c r="D531"/>
      <c r="E531" s="24"/>
      <c r="F531"/>
      <c r="G531" s="96"/>
    </row>
    <row r="532" spans="1:7" ht="13.5" hidden="1" customHeight="1" x14ac:dyDescent="0.2">
      <c r="A532"/>
      <c r="B532"/>
      <c r="C532"/>
      <c r="D532"/>
      <c r="E532" s="24"/>
      <c r="F532"/>
      <c r="G532" s="96"/>
    </row>
    <row r="533" spans="1:7" ht="13.5" hidden="1" customHeight="1" x14ac:dyDescent="0.2">
      <c r="A533"/>
      <c r="B533"/>
      <c r="C533"/>
      <c r="D533"/>
      <c r="E533" s="24"/>
      <c r="F533"/>
      <c r="G533" s="96"/>
    </row>
    <row r="534" spans="1:7" ht="13.5" hidden="1" customHeight="1" x14ac:dyDescent="0.2">
      <c r="A534"/>
      <c r="B534"/>
      <c r="C534"/>
      <c r="D534"/>
      <c r="E534" s="24"/>
      <c r="F534"/>
      <c r="G534" s="96"/>
    </row>
    <row r="535" spans="1:7" ht="13.5" hidden="1" customHeight="1" x14ac:dyDescent="0.2">
      <c r="A535"/>
      <c r="B535"/>
      <c r="C535"/>
      <c r="D535"/>
      <c r="E535" s="24"/>
      <c r="F535"/>
      <c r="G535" s="96"/>
    </row>
    <row r="536" spans="1:7" ht="13.5" hidden="1" customHeight="1" x14ac:dyDescent="0.2">
      <c r="A536"/>
      <c r="B536"/>
      <c r="C536"/>
      <c r="D536"/>
      <c r="E536" s="24"/>
      <c r="F536"/>
      <c r="G536" s="96"/>
    </row>
    <row r="537" spans="1:7" ht="13.5" hidden="1" customHeight="1" x14ac:dyDescent="0.2">
      <c r="A537"/>
      <c r="B537"/>
      <c r="C537"/>
      <c r="D537"/>
      <c r="E537" s="24"/>
      <c r="F537"/>
      <c r="G537" s="96"/>
    </row>
    <row r="538" spans="1:7" ht="13.5" hidden="1" customHeight="1" x14ac:dyDescent="0.2">
      <c r="A538"/>
      <c r="B538"/>
      <c r="C538"/>
      <c r="D538"/>
      <c r="E538" s="24"/>
      <c r="F538"/>
      <c r="G538" s="96"/>
    </row>
    <row r="539" spans="1:7" ht="13.5" hidden="1" customHeight="1" x14ac:dyDescent="0.2">
      <c r="A539"/>
      <c r="B539"/>
      <c r="C539"/>
      <c r="D539"/>
      <c r="E539" s="24"/>
      <c r="F539"/>
      <c r="G539" s="96"/>
    </row>
    <row r="540" spans="1:7" ht="13.5" hidden="1" customHeight="1" x14ac:dyDescent="0.2">
      <c r="A540"/>
      <c r="B540"/>
      <c r="C540"/>
      <c r="D540"/>
      <c r="E540" s="24"/>
      <c r="F540"/>
      <c r="G540" s="96"/>
    </row>
    <row r="541" spans="1:7" ht="13.5" hidden="1" customHeight="1" x14ac:dyDescent="0.2">
      <c r="A541"/>
      <c r="B541"/>
      <c r="C541"/>
      <c r="D541"/>
      <c r="E541" s="24"/>
      <c r="F541"/>
      <c r="G541" s="96"/>
    </row>
    <row r="542" spans="1:7" ht="13.5" hidden="1" customHeight="1" x14ac:dyDescent="0.2">
      <c r="A542"/>
      <c r="B542"/>
      <c r="C542"/>
      <c r="D542"/>
      <c r="E542" s="24"/>
      <c r="F542"/>
      <c r="G542" s="96"/>
    </row>
    <row r="543" spans="1:7" ht="13.5" hidden="1" customHeight="1" x14ac:dyDescent="0.2">
      <c r="A543"/>
      <c r="B543"/>
      <c r="C543"/>
      <c r="D543"/>
      <c r="E543" s="24"/>
      <c r="F543"/>
      <c r="G543" s="96"/>
    </row>
    <row r="544" spans="1:7" ht="13.5" hidden="1" customHeight="1" x14ac:dyDescent="0.2">
      <c r="A544"/>
      <c r="B544"/>
      <c r="C544"/>
      <c r="D544"/>
      <c r="E544" s="24"/>
      <c r="F544"/>
      <c r="G544" s="96"/>
    </row>
    <row r="545" spans="1:7" ht="13.5" hidden="1" customHeight="1" x14ac:dyDescent="0.2">
      <c r="A545"/>
      <c r="B545"/>
      <c r="C545"/>
      <c r="D545"/>
      <c r="E545" s="24"/>
      <c r="F545"/>
      <c r="G545" s="96"/>
    </row>
    <row r="546" spans="1:7" ht="13.5" hidden="1" customHeight="1" x14ac:dyDescent="0.2">
      <c r="A546"/>
      <c r="B546"/>
      <c r="C546"/>
      <c r="D546"/>
      <c r="E546" s="24"/>
      <c r="F546"/>
      <c r="G546" s="96"/>
    </row>
    <row r="547" spans="1:7" ht="13.5" hidden="1" customHeight="1" x14ac:dyDescent="0.2">
      <c r="A547"/>
      <c r="B547"/>
      <c r="C547"/>
      <c r="D547"/>
      <c r="E547" s="24"/>
      <c r="F547"/>
      <c r="G547" s="96"/>
    </row>
    <row r="548" spans="1:7" ht="13.5" hidden="1" customHeight="1" x14ac:dyDescent="0.2">
      <c r="A548"/>
      <c r="B548"/>
      <c r="C548"/>
      <c r="D548"/>
      <c r="E548" s="24"/>
      <c r="F548"/>
      <c r="G548" s="96"/>
    </row>
    <row r="549" spans="1:7" ht="13.5" hidden="1" customHeight="1" x14ac:dyDescent="0.2">
      <c r="A549"/>
      <c r="B549"/>
      <c r="C549"/>
      <c r="D549"/>
      <c r="E549" s="24"/>
      <c r="F549"/>
      <c r="G549" s="96"/>
    </row>
    <row r="550" spans="1:7" ht="13.5" hidden="1" customHeight="1" x14ac:dyDescent="0.2">
      <c r="A550"/>
      <c r="B550"/>
      <c r="C550"/>
      <c r="D550"/>
      <c r="E550" s="24"/>
      <c r="F550"/>
      <c r="G550" s="96"/>
    </row>
    <row r="551" spans="1:7" ht="13.5" hidden="1" customHeight="1" x14ac:dyDescent="0.2">
      <c r="A551"/>
      <c r="B551"/>
      <c r="C551"/>
      <c r="D551"/>
      <c r="E551" s="24"/>
      <c r="F551"/>
      <c r="G551" s="96"/>
    </row>
    <row r="552" spans="1:7" ht="13.5" hidden="1" customHeight="1" x14ac:dyDescent="0.2">
      <c r="A552"/>
      <c r="B552"/>
      <c r="C552"/>
      <c r="D552"/>
      <c r="E552" s="24"/>
      <c r="F552"/>
      <c r="G552" s="96"/>
    </row>
    <row r="553" spans="1:7" ht="13.5" hidden="1" customHeight="1" x14ac:dyDescent="0.2">
      <c r="A553"/>
      <c r="B553"/>
      <c r="C553"/>
      <c r="D553"/>
      <c r="E553" s="24"/>
      <c r="F553"/>
      <c r="G553" s="96"/>
    </row>
    <row r="554" spans="1:7" ht="13.5" hidden="1" customHeight="1" x14ac:dyDescent="0.2">
      <c r="A554"/>
      <c r="B554"/>
      <c r="C554"/>
      <c r="D554"/>
      <c r="E554" s="24"/>
      <c r="F554"/>
      <c r="G554" s="96"/>
    </row>
    <row r="555" spans="1:7" ht="13.5" hidden="1" customHeight="1" x14ac:dyDescent="0.2">
      <c r="A555"/>
      <c r="B555"/>
      <c r="C555"/>
      <c r="D555"/>
      <c r="E555" s="24"/>
      <c r="F555"/>
      <c r="G555" s="96"/>
    </row>
    <row r="556" spans="1:7" ht="13.5" hidden="1" customHeight="1" x14ac:dyDescent="0.2">
      <c r="A556"/>
      <c r="B556"/>
      <c r="C556"/>
      <c r="D556"/>
      <c r="E556" s="24"/>
      <c r="F556"/>
      <c r="G556" s="96"/>
    </row>
    <row r="557" spans="1:7" ht="13.5" hidden="1" customHeight="1" x14ac:dyDescent="0.2">
      <c r="A557"/>
      <c r="B557"/>
      <c r="C557"/>
      <c r="D557"/>
      <c r="E557" s="24"/>
      <c r="F557"/>
      <c r="G557" s="96"/>
    </row>
    <row r="558" spans="1:7" ht="13.5" hidden="1" customHeight="1" x14ac:dyDescent="0.2">
      <c r="A558"/>
      <c r="B558"/>
      <c r="C558"/>
      <c r="D558"/>
      <c r="E558" s="24"/>
      <c r="F558"/>
      <c r="G558" s="96"/>
    </row>
    <row r="559" spans="1:7" ht="13.5" hidden="1" customHeight="1" x14ac:dyDescent="0.2">
      <c r="A559"/>
      <c r="B559"/>
      <c r="C559"/>
      <c r="D559"/>
      <c r="E559" s="24"/>
      <c r="F559"/>
      <c r="G559" s="96"/>
    </row>
    <row r="560" spans="1:7" ht="13.5" hidden="1" customHeight="1" x14ac:dyDescent="0.2">
      <c r="A560"/>
      <c r="B560"/>
      <c r="C560"/>
      <c r="D560"/>
      <c r="E560" s="24"/>
      <c r="F560"/>
      <c r="G560" s="96"/>
    </row>
    <row r="561" spans="1:7" ht="13.5" hidden="1" customHeight="1" x14ac:dyDescent="0.2">
      <c r="A561"/>
      <c r="B561"/>
      <c r="C561"/>
      <c r="D561"/>
      <c r="E561" s="24"/>
      <c r="F561"/>
      <c r="G561" s="96"/>
    </row>
    <row r="562" spans="1:7" ht="13.5" hidden="1" customHeight="1" x14ac:dyDescent="0.2">
      <c r="A562"/>
      <c r="B562"/>
      <c r="C562"/>
      <c r="D562"/>
      <c r="E562" s="24"/>
      <c r="F562"/>
      <c r="G562" s="96"/>
    </row>
    <row r="563" spans="1:7" ht="13.5" hidden="1" customHeight="1" x14ac:dyDescent="0.2">
      <c r="A563"/>
      <c r="B563"/>
      <c r="C563"/>
      <c r="D563"/>
      <c r="E563" s="24"/>
      <c r="F563"/>
      <c r="G563" s="96"/>
    </row>
    <row r="564" spans="1:7" ht="13.5" hidden="1" customHeight="1" x14ac:dyDescent="0.2">
      <c r="A564"/>
      <c r="B564"/>
      <c r="C564"/>
      <c r="D564"/>
      <c r="E564" s="24"/>
      <c r="F564"/>
      <c r="G564" s="96"/>
    </row>
    <row r="565" spans="1:7" ht="13.5" hidden="1" customHeight="1" x14ac:dyDescent="0.2">
      <c r="A565"/>
      <c r="B565"/>
      <c r="C565"/>
      <c r="D565"/>
      <c r="E565" s="24"/>
      <c r="F565"/>
      <c r="G565" s="96"/>
    </row>
    <row r="566" spans="1:7" ht="13.5" hidden="1" customHeight="1" x14ac:dyDescent="0.2">
      <c r="A566"/>
      <c r="B566"/>
      <c r="C566"/>
      <c r="D566"/>
      <c r="E566" s="24"/>
      <c r="F566"/>
      <c r="G566" s="96"/>
    </row>
    <row r="567" spans="1:7" ht="13.5" hidden="1" customHeight="1" x14ac:dyDescent="0.2">
      <c r="A567"/>
      <c r="B567"/>
      <c r="C567"/>
      <c r="D567"/>
      <c r="E567" s="24"/>
      <c r="F567"/>
      <c r="G567" s="96"/>
    </row>
    <row r="568" spans="1:7" ht="13.5" hidden="1" customHeight="1" x14ac:dyDescent="0.2">
      <c r="A568"/>
      <c r="B568"/>
      <c r="C568"/>
      <c r="D568"/>
      <c r="E568" s="24"/>
      <c r="F568"/>
      <c r="G568" s="96"/>
    </row>
    <row r="569" spans="1:7" ht="13.5" hidden="1" customHeight="1" x14ac:dyDescent="0.2">
      <c r="A569"/>
      <c r="B569"/>
      <c r="C569"/>
      <c r="D569"/>
      <c r="E569" s="24"/>
      <c r="F569"/>
      <c r="G569" s="96"/>
    </row>
    <row r="570" spans="1:7" ht="13.5" hidden="1" customHeight="1" x14ac:dyDescent="0.2">
      <c r="A570"/>
      <c r="B570"/>
      <c r="C570"/>
      <c r="D570"/>
      <c r="E570" s="24"/>
      <c r="F570"/>
      <c r="G570" s="96"/>
    </row>
    <row r="571" spans="1:7" ht="13.5" hidden="1" customHeight="1" x14ac:dyDescent="0.2">
      <c r="A571"/>
      <c r="B571"/>
      <c r="C571"/>
      <c r="D571"/>
      <c r="E571" s="24"/>
      <c r="F571"/>
      <c r="G571" s="96"/>
    </row>
    <row r="572" spans="1:7" ht="13.5" hidden="1" customHeight="1" x14ac:dyDescent="0.2">
      <c r="A572"/>
      <c r="B572"/>
      <c r="C572"/>
      <c r="D572"/>
      <c r="E572" s="24"/>
      <c r="F572"/>
      <c r="G572" s="96"/>
    </row>
    <row r="573" spans="1:7" ht="13.5" hidden="1" customHeight="1" x14ac:dyDescent="0.2">
      <c r="A573"/>
      <c r="B573"/>
      <c r="C573"/>
      <c r="D573"/>
      <c r="E573" s="24"/>
      <c r="F573"/>
      <c r="G573" s="96"/>
    </row>
    <row r="574" spans="1:7" ht="13.5" hidden="1" customHeight="1" x14ac:dyDescent="0.2">
      <c r="A574"/>
      <c r="B574"/>
      <c r="C574"/>
      <c r="D574"/>
      <c r="E574" s="24"/>
      <c r="F574"/>
      <c r="G574" s="96"/>
    </row>
    <row r="575" spans="1:7" ht="13.5" hidden="1" customHeight="1" x14ac:dyDescent="0.2">
      <c r="A575"/>
      <c r="B575"/>
      <c r="C575"/>
      <c r="D575"/>
      <c r="E575" s="24"/>
      <c r="F575"/>
      <c r="G575" s="96"/>
    </row>
    <row r="576" spans="1:7" ht="13.5" hidden="1" customHeight="1" x14ac:dyDescent="0.2"/>
    <row r="577" ht="13.5" hidden="1" customHeight="1" x14ac:dyDescent="0.2"/>
    <row r="578" ht="13.5" hidden="1" customHeight="1" x14ac:dyDescent="0.2"/>
    <row r="579" ht="13.5" hidden="1" customHeight="1" x14ac:dyDescent="0.2"/>
    <row r="580" ht="13.5" hidden="1" customHeight="1" x14ac:dyDescent="0.2"/>
    <row r="581" ht="13.5" hidden="1" customHeight="1" x14ac:dyDescent="0.2"/>
    <row r="582" ht="13.5" hidden="1" customHeight="1" x14ac:dyDescent="0.2"/>
    <row r="583" ht="13.5" hidden="1" customHeight="1" x14ac:dyDescent="0.2"/>
    <row r="584" ht="13.5" hidden="1" customHeight="1" x14ac:dyDescent="0.2"/>
    <row r="585" ht="13.5" hidden="1" customHeight="1" x14ac:dyDescent="0.2"/>
    <row r="586" ht="13.5" hidden="1" customHeight="1" x14ac:dyDescent="0.2"/>
    <row r="587" ht="13.5" hidden="1" customHeight="1" x14ac:dyDescent="0.2"/>
    <row r="588" ht="13.5" hidden="1" customHeight="1" x14ac:dyDescent="0.2"/>
    <row r="589" ht="13.5" hidden="1" customHeight="1" x14ac:dyDescent="0.2"/>
    <row r="590" ht="13.5" hidden="1" customHeight="1" x14ac:dyDescent="0.2"/>
    <row r="591" ht="13.5" hidden="1" customHeight="1" x14ac:dyDescent="0.2"/>
    <row r="592" ht="13.5" hidden="1" customHeight="1" x14ac:dyDescent="0.2"/>
    <row r="593" ht="13.5" hidden="1" customHeight="1" x14ac:dyDescent="0.2"/>
    <row r="594" ht="13.5" hidden="1" customHeight="1" x14ac:dyDescent="0.2"/>
    <row r="595" ht="13.5" hidden="1" customHeight="1" x14ac:dyDescent="0.2"/>
    <row r="596" ht="13.5" hidden="1" customHeight="1" x14ac:dyDescent="0.2"/>
    <row r="597" ht="13.5" hidden="1" customHeight="1" x14ac:dyDescent="0.2"/>
    <row r="598" ht="13.5" hidden="1" customHeight="1" x14ac:dyDescent="0.2"/>
    <row r="599" ht="13.5" hidden="1" customHeight="1" x14ac:dyDescent="0.2"/>
    <row r="600" ht="13.5" hidden="1" customHeight="1" x14ac:dyDescent="0.2"/>
    <row r="601" ht="13.5" hidden="1" customHeight="1" x14ac:dyDescent="0.2"/>
    <row r="602" ht="13.5" hidden="1" customHeight="1" x14ac:dyDescent="0.2"/>
    <row r="603" ht="13.5" hidden="1" customHeight="1" x14ac:dyDescent="0.2"/>
    <row r="604" ht="13.5" hidden="1" customHeight="1" x14ac:dyDescent="0.2"/>
    <row r="605" ht="13.5" hidden="1" customHeight="1" x14ac:dyDescent="0.2"/>
    <row r="606" ht="13.5" hidden="1" customHeight="1" x14ac:dyDescent="0.2"/>
    <row r="607" ht="13.5" hidden="1" customHeight="1" x14ac:dyDescent="0.2"/>
    <row r="608" ht="13.5" hidden="1" customHeight="1" x14ac:dyDescent="0.2"/>
    <row r="609" ht="13.5" hidden="1" customHeight="1" x14ac:dyDescent="0.2"/>
    <row r="610" ht="13.5" hidden="1" customHeight="1" x14ac:dyDescent="0.2"/>
    <row r="611" ht="13.5" hidden="1" customHeight="1" x14ac:dyDescent="0.2"/>
    <row r="612" ht="13.5" hidden="1" customHeight="1" x14ac:dyDescent="0.2"/>
    <row r="613" ht="13.5" hidden="1" customHeight="1" x14ac:dyDescent="0.2"/>
    <row r="614" ht="13.5" hidden="1" customHeight="1" x14ac:dyDescent="0.2"/>
    <row r="615" ht="13.5" hidden="1" customHeight="1" x14ac:dyDescent="0.2"/>
    <row r="616" ht="13.5" hidden="1" customHeight="1" x14ac:dyDescent="0.2"/>
    <row r="617" ht="13.5" hidden="1" customHeight="1" x14ac:dyDescent="0.2"/>
    <row r="618" ht="13.5" hidden="1" customHeight="1" x14ac:dyDescent="0.2"/>
    <row r="619" ht="13.5" hidden="1" customHeight="1" x14ac:dyDescent="0.2"/>
    <row r="620" ht="13.5" hidden="1" customHeight="1" x14ac:dyDescent="0.2"/>
    <row r="621" ht="13.5" hidden="1" customHeight="1" x14ac:dyDescent="0.2"/>
    <row r="622" ht="13.5" hidden="1" customHeight="1" x14ac:dyDescent="0.2"/>
    <row r="623" ht="13.5" hidden="1" customHeight="1" x14ac:dyDescent="0.2"/>
    <row r="624" ht="13.5" hidden="1" customHeight="1" x14ac:dyDescent="0.2"/>
    <row r="625" ht="13.5" hidden="1" customHeight="1" x14ac:dyDescent="0.2"/>
    <row r="626" ht="13.5" hidden="1" customHeight="1" x14ac:dyDescent="0.2"/>
    <row r="627" ht="13.5" hidden="1" customHeight="1" x14ac:dyDescent="0.2"/>
    <row r="628" ht="13.5" hidden="1" customHeight="1" x14ac:dyDescent="0.2"/>
    <row r="629" ht="13.5" hidden="1" customHeight="1" x14ac:dyDescent="0.2"/>
    <row r="630" ht="13.5" hidden="1" customHeight="1" x14ac:dyDescent="0.2"/>
    <row r="631" ht="13.5" hidden="1" customHeight="1" x14ac:dyDescent="0.2"/>
    <row r="632" ht="13.5" hidden="1" customHeight="1" x14ac:dyDescent="0.2"/>
    <row r="633" ht="13.5" hidden="1" customHeight="1" x14ac:dyDescent="0.2"/>
    <row r="634" ht="13.5" hidden="1" customHeight="1" x14ac:dyDescent="0.2"/>
    <row r="635" ht="13.5" hidden="1" customHeight="1" x14ac:dyDescent="0.2"/>
    <row r="636" ht="13.5" hidden="1" customHeight="1" x14ac:dyDescent="0.2"/>
    <row r="637" ht="13.5" hidden="1" customHeight="1" x14ac:dyDescent="0.2"/>
    <row r="638" ht="13.5" hidden="1" customHeight="1" x14ac:dyDescent="0.2"/>
    <row r="639" ht="13.5" hidden="1" customHeight="1" x14ac:dyDescent="0.2"/>
    <row r="640" ht="13.5" hidden="1" customHeight="1" x14ac:dyDescent="0.2"/>
    <row r="641" ht="13.5" hidden="1" customHeight="1" x14ac:dyDescent="0.2"/>
    <row r="642" ht="13.5" hidden="1" customHeight="1" x14ac:dyDescent="0.2"/>
    <row r="643" ht="13.5" hidden="1" customHeight="1" x14ac:dyDescent="0.2"/>
    <row r="644" ht="13.5" hidden="1" customHeight="1" x14ac:dyDescent="0.2"/>
    <row r="645" ht="13.5" hidden="1" customHeight="1" x14ac:dyDescent="0.2"/>
    <row r="646" ht="13.5" hidden="1" customHeight="1" x14ac:dyDescent="0.2"/>
    <row r="647" ht="13.5" hidden="1" customHeight="1" x14ac:dyDescent="0.2"/>
    <row r="648" ht="13.5" hidden="1" customHeight="1" x14ac:dyDescent="0.2"/>
    <row r="649" ht="13.5" hidden="1" customHeight="1" x14ac:dyDescent="0.2"/>
    <row r="650" ht="13.5" hidden="1" customHeight="1" x14ac:dyDescent="0.2"/>
    <row r="651" ht="13.5" hidden="1" customHeight="1" x14ac:dyDescent="0.2"/>
    <row r="652" ht="13.5" hidden="1" customHeight="1" x14ac:dyDescent="0.2"/>
    <row r="653" ht="13.5" hidden="1" customHeight="1" x14ac:dyDescent="0.2"/>
    <row r="654" ht="13.5" hidden="1" customHeight="1" x14ac:dyDescent="0.2"/>
    <row r="655" ht="13.5" hidden="1" customHeight="1" x14ac:dyDescent="0.2"/>
    <row r="656" ht="13.5" hidden="1" customHeight="1" x14ac:dyDescent="0.2"/>
    <row r="657" ht="13.5" hidden="1" customHeight="1" x14ac:dyDescent="0.2"/>
    <row r="658" ht="13.5" hidden="1" customHeight="1" x14ac:dyDescent="0.2"/>
    <row r="659" ht="13.5" hidden="1" customHeight="1" x14ac:dyDescent="0.2"/>
    <row r="660" ht="13.5" hidden="1" customHeight="1" x14ac:dyDescent="0.2"/>
    <row r="661" ht="13.5" hidden="1" customHeight="1" x14ac:dyDescent="0.2"/>
    <row r="662" ht="13.5" hidden="1" customHeight="1" x14ac:dyDescent="0.2"/>
    <row r="663" ht="13.5" hidden="1" customHeight="1" x14ac:dyDescent="0.2"/>
    <row r="664" ht="13.5" hidden="1" customHeight="1" x14ac:dyDescent="0.2"/>
    <row r="665" ht="13.5" hidden="1" customHeight="1" x14ac:dyDescent="0.2"/>
    <row r="666" ht="13.5" hidden="1" customHeight="1" x14ac:dyDescent="0.2"/>
    <row r="667" ht="13.5" hidden="1" customHeight="1" x14ac:dyDescent="0.2"/>
    <row r="668" ht="13.5" hidden="1" customHeight="1" x14ac:dyDescent="0.2"/>
    <row r="669" ht="13.5" hidden="1" customHeight="1" x14ac:dyDescent="0.2"/>
    <row r="670" ht="13.5" hidden="1" customHeight="1" x14ac:dyDescent="0.2"/>
    <row r="671" ht="13.5" hidden="1" customHeight="1" x14ac:dyDescent="0.2"/>
    <row r="672" ht="13.5" hidden="1" customHeight="1" x14ac:dyDescent="0.2"/>
    <row r="673" ht="13.5" hidden="1" customHeight="1" x14ac:dyDescent="0.2"/>
    <row r="674" ht="13.5" hidden="1" customHeight="1" x14ac:dyDescent="0.2"/>
    <row r="675" ht="13.5" hidden="1" customHeight="1" x14ac:dyDescent="0.2"/>
    <row r="676" ht="13.5" hidden="1" customHeight="1" x14ac:dyDescent="0.2"/>
    <row r="677" ht="13.5" hidden="1" customHeight="1" x14ac:dyDescent="0.2"/>
    <row r="678" ht="13.5" hidden="1" customHeight="1" x14ac:dyDescent="0.2"/>
    <row r="679" ht="13.5" hidden="1" customHeight="1" x14ac:dyDescent="0.2"/>
    <row r="680" ht="13.5" hidden="1" customHeight="1" x14ac:dyDescent="0.2"/>
    <row r="681" ht="13.5" hidden="1" customHeight="1" x14ac:dyDescent="0.2"/>
    <row r="682" ht="13.5" hidden="1" customHeight="1" x14ac:dyDescent="0.2"/>
    <row r="683" ht="13.5" hidden="1" customHeight="1" x14ac:dyDescent="0.2"/>
    <row r="684" ht="13.5" hidden="1" customHeight="1" x14ac:dyDescent="0.2"/>
    <row r="685" ht="13.5" hidden="1" customHeight="1" x14ac:dyDescent="0.2"/>
    <row r="686" ht="13.5" hidden="1" customHeight="1" x14ac:dyDescent="0.2"/>
    <row r="687" ht="13.5" hidden="1" customHeight="1" x14ac:dyDescent="0.2"/>
    <row r="688" ht="13.5" hidden="1" customHeight="1" x14ac:dyDescent="0.2"/>
    <row r="689" ht="13.5" hidden="1" customHeight="1" x14ac:dyDescent="0.2"/>
    <row r="690" ht="13.5" hidden="1" customHeight="1" x14ac:dyDescent="0.2"/>
    <row r="691" ht="13.5" hidden="1" customHeight="1" x14ac:dyDescent="0.2"/>
    <row r="692" ht="13.5" hidden="1" customHeight="1" x14ac:dyDescent="0.2"/>
    <row r="693" ht="13.5" hidden="1" customHeight="1" x14ac:dyDescent="0.2"/>
    <row r="694" ht="13.5" hidden="1" customHeight="1" x14ac:dyDescent="0.2"/>
    <row r="695" ht="13.5" hidden="1" customHeight="1" x14ac:dyDescent="0.2"/>
    <row r="696" ht="13.5" hidden="1" customHeight="1" x14ac:dyDescent="0.2"/>
    <row r="697" ht="13.5" hidden="1" customHeight="1" x14ac:dyDescent="0.2"/>
    <row r="698" ht="13.5" hidden="1" customHeight="1" x14ac:dyDescent="0.2"/>
    <row r="699" ht="13.5" hidden="1" customHeight="1" x14ac:dyDescent="0.2"/>
    <row r="700" ht="13.5" hidden="1" customHeight="1" x14ac:dyDescent="0.2"/>
    <row r="701" ht="13.5" hidden="1" customHeight="1" x14ac:dyDescent="0.2"/>
    <row r="702" ht="13.5" hidden="1" customHeight="1" x14ac:dyDescent="0.2"/>
    <row r="703" ht="13.5" hidden="1" customHeight="1" x14ac:dyDescent="0.2"/>
    <row r="704" ht="13.5" hidden="1" customHeight="1" x14ac:dyDescent="0.2"/>
    <row r="705" ht="13.5" hidden="1" customHeight="1" x14ac:dyDescent="0.2"/>
    <row r="706" ht="13.5" hidden="1" customHeight="1" x14ac:dyDescent="0.2"/>
    <row r="707" ht="13.5" hidden="1" customHeight="1" x14ac:dyDescent="0.2"/>
    <row r="708" ht="13.5" hidden="1" customHeight="1" x14ac:dyDescent="0.2"/>
    <row r="709" ht="13.5" hidden="1" customHeight="1" x14ac:dyDescent="0.2"/>
    <row r="710" ht="13.5" hidden="1" customHeight="1" x14ac:dyDescent="0.2"/>
    <row r="711" ht="13.5" hidden="1" customHeight="1" x14ac:dyDescent="0.2"/>
    <row r="712" ht="13.5" hidden="1" customHeight="1" x14ac:dyDescent="0.2"/>
    <row r="713" ht="13.5" hidden="1" customHeight="1" x14ac:dyDescent="0.2"/>
    <row r="714" ht="13.5" hidden="1" customHeight="1" x14ac:dyDescent="0.2"/>
    <row r="715" ht="13.5" hidden="1" customHeight="1" x14ac:dyDescent="0.2"/>
    <row r="716" ht="13.5" hidden="1" customHeight="1" x14ac:dyDescent="0.2"/>
    <row r="717" ht="13.5" hidden="1" customHeight="1" x14ac:dyDescent="0.2"/>
    <row r="718" ht="13.5" hidden="1" customHeight="1" x14ac:dyDescent="0.2"/>
    <row r="719" ht="13.5" hidden="1" customHeight="1" x14ac:dyDescent="0.2"/>
    <row r="720" ht="13.5" hidden="1" customHeight="1" x14ac:dyDescent="0.2"/>
    <row r="721" ht="13.5" hidden="1" customHeight="1" x14ac:dyDescent="0.2"/>
    <row r="722" ht="13.5" hidden="1" customHeight="1" x14ac:dyDescent="0.2"/>
    <row r="723" ht="13.5" hidden="1" customHeight="1" x14ac:dyDescent="0.2"/>
    <row r="724" ht="13.5" hidden="1" customHeight="1" x14ac:dyDescent="0.2"/>
    <row r="725" ht="13.5" hidden="1" customHeight="1" x14ac:dyDescent="0.2"/>
    <row r="726" ht="13.5" hidden="1" customHeight="1" x14ac:dyDescent="0.2"/>
    <row r="727" ht="13.5" hidden="1" customHeight="1" x14ac:dyDescent="0.2"/>
    <row r="728" ht="13.5" hidden="1" customHeight="1" x14ac:dyDescent="0.2"/>
    <row r="729" ht="13.5" hidden="1" customHeight="1" x14ac:dyDescent="0.2"/>
    <row r="730" ht="13.5" hidden="1" customHeight="1" x14ac:dyDescent="0.2"/>
    <row r="731" ht="13.5" hidden="1" customHeight="1" x14ac:dyDescent="0.2"/>
    <row r="732" ht="13.5" hidden="1" customHeight="1" x14ac:dyDescent="0.2"/>
    <row r="733" ht="13.5" hidden="1" customHeight="1" x14ac:dyDescent="0.2"/>
  </sheetData>
  <sheetProtection algorithmName="SHA-512" hashValue="EzsiZbGn8y51eolwLm0i9tFaouholYL5BwbN8Vfv1y2e+TVQiy28Runro3wptdrksSOuAfCxl92kYatENKV8xQ==" saltValue="ZGlkAZ+dPEzkDU8cfsB3ug==" spinCount="100000" sheet="1" objects="1" scenarios="1" sort="0" autoFilter="0" pivotTables="0"/>
  <dataConsolidate/>
  <mergeCells count="65">
    <mergeCell ref="K140:K141"/>
    <mergeCell ref="K144:K145"/>
    <mergeCell ref="K150:K151"/>
    <mergeCell ref="I145:I148"/>
    <mergeCell ref="J15:J16"/>
    <mergeCell ref="J17:J18"/>
    <mergeCell ref="J24:J25"/>
    <mergeCell ref="J53:J54"/>
    <mergeCell ref="J55:J56"/>
    <mergeCell ref="J59:J60"/>
    <mergeCell ref="J66:J68"/>
    <mergeCell ref="J69:J70"/>
    <mergeCell ref="J81:J82"/>
    <mergeCell ref="I131:I135"/>
    <mergeCell ref="I136:I137"/>
    <mergeCell ref="I138:I139"/>
    <mergeCell ref="I140:I141"/>
    <mergeCell ref="I142:I144"/>
    <mergeCell ref="I94:I101"/>
    <mergeCell ref="I102:I107"/>
    <mergeCell ref="I112:I113"/>
    <mergeCell ref="I114:I115"/>
    <mergeCell ref="I116:I119"/>
    <mergeCell ref="A123:C124"/>
    <mergeCell ref="H3:H9"/>
    <mergeCell ref="H10:H110"/>
    <mergeCell ref="H111:H139"/>
    <mergeCell ref="H140:H141"/>
    <mergeCell ref="H142:H151"/>
    <mergeCell ref="I3:I6"/>
    <mergeCell ref="I10:I26"/>
    <mergeCell ref="I27:I46"/>
    <mergeCell ref="I47:I62"/>
    <mergeCell ref="I63:I75"/>
    <mergeCell ref="I76:I90"/>
    <mergeCell ref="I91:I93"/>
    <mergeCell ref="I120:I130"/>
    <mergeCell ref="K117:K118"/>
    <mergeCell ref="K120:K124"/>
    <mergeCell ref="K125:K126"/>
    <mergeCell ref="K105:K106"/>
    <mergeCell ref="K78:K80"/>
    <mergeCell ref="K81:K83"/>
    <mergeCell ref="K84:K86"/>
    <mergeCell ref="K87:K89"/>
    <mergeCell ref="K94:K95"/>
    <mergeCell ref="K98:K101"/>
    <mergeCell ref="K103:K104"/>
    <mergeCell ref="K48:K49"/>
    <mergeCell ref="K50:K54"/>
    <mergeCell ref="K55:K60"/>
    <mergeCell ref="K61:K62"/>
    <mergeCell ref="K66:K72"/>
    <mergeCell ref="K74:K75"/>
    <mergeCell ref="K3:K4"/>
    <mergeCell ref="K10:K11"/>
    <mergeCell ref="K12:K21"/>
    <mergeCell ref="K23:K25"/>
    <mergeCell ref="K28:K31"/>
    <mergeCell ref="K32:K33"/>
    <mergeCell ref="K34:K37"/>
    <mergeCell ref="K38:K40"/>
    <mergeCell ref="K41:K42"/>
    <mergeCell ref="K43:K44"/>
    <mergeCell ref="K45:K46"/>
  </mergeCells>
  <conditionalFormatting sqref="B12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J13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:J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:K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:I1048576">
    <cfRule type="colorScale" priority="3">
      <colorScale>
        <cfvo type="min"/>
        <cfvo type="max"/>
        <color rgb="FF63BE7B"/>
        <color rgb="FFFFEF9C"/>
      </colorScale>
    </cfRule>
  </conditionalFormatting>
  <conditionalFormatting sqref="J1:J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8:N1048576 A125:A1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:K2 H3:J139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C10 A12:C30 A119:C122 A116:C116 A114:C114 A105:C112 A94:C103 A78:C92 A49:C76 A32:C47 A141:C176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D2 M1 A4:D10 A12:D30 D11 A119:D122 A116:D116 D115 A114:D114 D113 A105:D112 D104 A94:D103 A78:D92 D77 A49:D76 D48 A32:D47 D31 A141:D176 D123:D124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1.1023622047244095" right="0.51181102362204722" top="0.78740157480314965" bottom="0.78740157480314965" header="0.31496062992125984" footer="0.31496062992125984"/>
  <pageSetup paperSize="9" scale="73" orientation="portrait" r:id="rId4"/>
  <headerFooter>
    <oddHeader>&amp;L&amp;"Arial,Negrito itálico"&amp;14XII COPA COLÉGIO MAUÁ DE GINÁSTICA DE TRAMPOLIM&amp;RRESULTADOS</oddHeader>
    <oddFooter>&amp;L&amp;G&amp;R&amp;"Arial,Negrito itálico"XXXVII COPA ESCOLAR DE GINÁSTICA DE TRAMPOLIM
Santa Cruz do Sul - RS
05 de dezembro de 2015</oddFooter>
  </headerFooter>
  <rowBreaks count="2" manualBreakCount="2">
    <brk id="76" max="12" man="1"/>
    <brk id="176" max="16" man="1"/>
  </rowBreaks>
  <colBreaks count="1" manualBreakCount="1">
    <brk id="7" max="150" man="1"/>
  </colBreaks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RESULTADOS GERAIS</vt:lpstr>
      <vt:lpstr>IDADE, ENTIDADE, SUBNÍVEL 10</vt:lpstr>
      <vt:lpstr>_4Excel_BuiltIn_Print_Area_1_1</vt:lpstr>
      <vt:lpstr>'IDADE, ENTIDADE, SUBNÍVEL 10'!Area_de_impressao</vt:lpstr>
      <vt:lpstr>'RESULTADOS GERAIS'!Area_de_impressao</vt:lpstr>
      <vt:lpstr>Excel_BuiltIn_Print_Area_1_1</vt:lpstr>
      <vt:lpstr>Excel_BuiltIn_Print_Area_2_1_1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cristinaw.frg@hotmail.com;ginastica@ginasticars.com.br</dc:creator>
  <cp:lastModifiedBy>Cristina Weigel</cp:lastModifiedBy>
  <cp:revision/>
  <cp:lastPrinted>2015-12-15T19:03:30Z</cp:lastPrinted>
  <dcterms:created xsi:type="dcterms:W3CDTF">2011-06-24T23:51:33Z</dcterms:created>
  <dcterms:modified xsi:type="dcterms:W3CDTF">2015-12-15T19:03:54Z</dcterms:modified>
  <cp:contentStatus/>
</cp:coreProperties>
</file>